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5440" windowHeight="13170" activeTab="3"/>
  </bookViews>
  <sheets>
    <sheet name="职级制评审汇总" sheetId="1" r:id="rId1"/>
    <sheet name="社会满意度测评" sheetId="2" r:id="rId2"/>
    <sheet name="主管部门综合" sheetId="3" r:id="rId3"/>
    <sheet name="结果名单" sheetId="4" r:id="rId4"/>
  </sheets>
  <definedNames>
    <definedName name="_xlnm.Print_Titles" localSheetId="3">结果名单!$2:$3</definedName>
  </definedNames>
  <calcPr calcId="114210" fullCalcOnLoad="1"/>
</workbook>
</file>

<file path=xl/calcChain.xml><?xml version="1.0" encoding="utf-8"?>
<calcChain xmlns="http://schemas.openxmlformats.org/spreadsheetml/2006/main">
  <c r="J59" i="1"/>
  <c r="K59"/>
  <c r="L52"/>
  <c r="L57"/>
  <c r="L58"/>
  <c r="L59"/>
  <c r="H33"/>
  <c r="H60"/>
  <c r="L46"/>
  <c r="K48"/>
  <c r="J48"/>
  <c r="L47"/>
  <c r="L45"/>
  <c r="L43"/>
  <c r="L42"/>
  <c r="L41"/>
  <c r="L40"/>
  <c r="L39"/>
  <c r="L38"/>
  <c r="L37"/>
  <c r="K33"/>
  <c r="J33"/>
  <c r="L25"/>
  <c r="L27"/>
  <c r="L32"/>
  <c r="L6"/>
  <c r="L7"/>
  <c r="L8"/>
  <c r="L9"/>
  <c r="L11"/>
  <c r="L12"/>
  <c r="L13"/>
  <c r="L14"/>
  <c r="L15"/>
  <c r="L16"/>
  <c r="L17"/>
  <c r="L18"/>
  <c r="L19"/>
  <c r="L20"/>
  <c r="L24"/>
  <c r="L5"/>
  <c r="I59"/>
  <c r="I48"/>
  <c r="I33"/>
  <c r="G33"/>
  <c r="G59"/>
  <c r="M59"/>
  <c r="G48"/>
  <c r="J5" i="3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"/>
  <c r="J32" i="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6"/>
  <c r="J45"/>
  <c r="J44"/>
  <c r="J43"/>
  <c r="J42"/>
  <c r="J41"/>
  <c r="J40"/>
  <c r="J39"/>
  <c r="J38"/>
  <c r="J37"/>
  <c r="J36"/>
  <c r="J35"/>
  <c r="J34"/>
  <c r="J33"/>
  <c r="K60" i="1"/>
  <c r="L48"/>
  <c r="M48"/>
  <c r="G60"/>
  <c r="J60"/>
  <c r="L33"/>
  <c r="I60"/>
  <c r="L60"/>
  <c r="M33"/>
  <c r="M60"/>
</calcChain>
</file>

<file path=xl/sharedStrings.xml><?xml version="1.0" encoding="utf-8"?>
<sst xmlns="http://schemas.openxmlformats.org/spreadsheetml/2006/main" count="642" uniqueCount="327">
  <si>
    <t>序号</t>
    <phoneticPr fontId="1" type="noConversion"/>
  </si>
  <si>
    <t>姓名</t>
    <phoneticPr fontId="1" type="noConversion"/>
  </si>
  <si>
    <t>学校</t>
    <phoneticPr fontId="1" type="noConversion"/>
  </si>
  <si>
    <t>合计</t>
    <phoneticPr fontId="1" type="noConversion"/>
  </si>
  <si>
    <t>李楠</t>
    <phoneticPr fontId="1" type="noConversion"/>
  </si>
  <si>
    <t>淮北市第二实验小学</t>
    <phoneticPr fontId="1" type="noConversion"/>
  </si>
  <si>
    <t>淮海路小学</t>
    <phoneticPr fontId="1" type="noConversion"/>
  </si>
  <si>
    <t>黄会光</t>
    <phoneticPr fontId="1" type="noConversion"/>
  </si>
  <si>
    <t>吴昌宏</t>
    <phoneticPr fontId="1" type="noConversion"/>
  </si>
  <si>
    <t>淮北市古城路小学</t>
    <phoneticPr fontId="1" type="noConversion"/>
  </si>
  <si>
    <t>李祥勇</t>
    <phoneticPr fontId="1" type="noConversion"/>
  </si>
  <si>
    <t>淮北市长山路小学</t>
    <phoneticPr fontId="1" type="noConversion"/>
  </si>
  <si>
    <t>张伟峰</t>
    <phoneticPr fontId="1" type="noConversion"/>
  </si>
  <si>
    <t>淮北市翠峰小学</t>
    <phoneticPr fontId="1" type="noConversion"/>
  </si>
  <si>
    <t>李文</t>
    <phoneticPr fontId="1" type="noConversion"/>
  </si>
  <si>
    <t>淮北市九一〇学校</t>
    <phoneticPr fontId="1" type="noConversion"/>
  </si>
  <si>
    <t>陈馨</t>
    <phoneticPr fontId="1" type="noConversion"/>
  </si>
  <si>
    <t>淮北市第十一中学</t>
    <phoneticPr fontId="1" type="noConversion"/>
  </si>
  <si>
    <t>王道成</t>
    <phoneticPr fontId="1" type="noConversion"/>
  </si>
  <si>
    <t>淮北市朝阳小学</t>
    <phoneticPr fontId="1" type="noConversion"/>
  </si>
  <si>
    <t>陈加良</t>
    <phoneticPr fontId="1" type="noConversion"/>
  </si>
  <si>
    <t>相山区桓谭中学</t>
    <phoneticPr fontId="1" type="noConversion"/>
  </si>
  <si>
    <t>赵明永</t>
    <phoneticPr fontId="1" type="noConversion"/>
  </si>
  <si>
    <t>相山区桓谭小学</t>
    <phoneticPr fontId="1" type="noConversion"/>
  </si>
  <si>
    <t>肖凤亮</t>
    <phoneticPr fontId="1" type="noConversion"/>
  </si>
  <si>
    <t>淮北市第四中学</t>
    <phoneticPr fontId="1" type="noConversion"/>
  </si>
  <si>
    <t>周涛</t>
    <phoneticPr fontId="1" type="noConversion"/>
  </si>
  <si>
    <t>相山区相山路学校</t>
    <phoneticPr fontId="1" type="noConversion"/>
  </si>
  <si>
    <t>邹少林</t>
    <phoneticPr fontId="1" type="noConversion"/>
  </si>
  <si>
    <t>相山区三堤口学校</t>
    <phoneticPr fontId="1" type="noConversion"/>
  </si>
  <si>
    <t>徐祎</t>
    <phoneticPr fontId="1" type="noConversion"/>
  </si>
  <si>
    <t>相山区淮纺路中学</t>
    <phoneticPr fontId="1" type="noConversion"/>
  </si>
  <si>
    <t>张傲武</t>
    <phoneticPr fontId="1" type="noConversion"/>
  </si>
  <si>
    <t>相山区淮纺路小学</t>
    <phoneticPr fontId="1" type="noConversion"/>
  </si>
  <si>
    <t>陆超</t>
    <phoneticPr fontId="1" type="noConversion"/>
  </si>
  <si>
    <t>相山区刘桥矿小学</t>
    <phoneticPr fontId="1" type="noConversion"/>
  </si>
  <si>
    <t>吕家芳</t>
    <phoneticPr fontId="1" type="noConversion"/>
  </si>
  <si>
    <t>淮北六中</t>
    <phoneticPr fontId="1" type="noConversion"/>
  </si>
  <si>
    <t>黄海</t>
    <phoneticPr fontId="1" type="noConversion"/>
  </si>
  <si>
    <t>相山区实验中学</t>
    <phoneticPr fontId="1" type="noConversion"/>
  </si>
  <si>
    <t>葛成民</t>
    <phoneticPr fontId="1" type="noConversion"/>
  </si>
  <si>
    <t>相山区钟楼中学</t>
    <phoneticPr fontId="1" type="noConversion"/>
  </si>
  <si>
    <t>闫传亮</t>
    <phoneticPr fontId="1" type="noConversion"/>
  </si>
  <si>
    <t>相山区张集中学</t>
    <phoneticPr fontId="1" type="noConversion"/>
  </si>
  <si>
    <t>孙丰</t>
    <phoneticPr fontId="1" type="noConversion"/>
  </si>
  <si>
    <t>淮北市太阳城学校</t>
    <phoneticPr fontId="1" type="noConversion"/>
  </si>
  <si>
    <t>关鑫</t>
    <phoneticPr fontId="1" type="noConversion"/>
  </si>
  <si>
    <t>李军</t>
    <phoneticPr fontId="1" type="noConversion"/>
  </si>
  <si>
    <t>淮北市曲阳学校</t>
    <phoneticPr fontId="1" type="noConversion"/>
  </si>
  <si>
    <t>淮北市凤凰城学校</t>
    <phoneticPr fontId="1" type="noConversion"/>
  </si>
  <si>
    <t>刘涛</t>
    <phoneticPr fontId="1" type="noConversion"/>
  </si>
  <si>
    <t>相山区土楼中心校</t>
    <phoneticPr fontId="1" type="noConversion"/>
  </si>
  <si>
    <t>李燚</t>
    <phoneticPr fontId="1" type="noConversion"/>
  </si>
  <si>
    <t>濉河花园小学</t>
    <phoneticPr fontId="1" type="noConversion"/>
  </si>
  <si>
    <t>梁永贤</t>
    <phoneticPr fontId="1" type="noConversion"/>
  </si>
  <si>
    <t>土楼小学</t>
    <phoneticPr fontId="1" type="noConversion"/>
  </si>
  <si>
    <t>丁怀宇</t>
    <phoneticPr fontId="1" type="noConversion"/>
  </si>
  <si>
    <t>黄里小学</t>
    <phoneticPr fontId="1" type="noConversion"/>
  </si>
  <si>
    <t>杨立东</t>
    <phoneticPr fontId="1" type="noConversion"/>
  </si>
  <si>
    <t>王店小学</t>
    <phoneticPr fontId="1" type="noConversion"/>
  </si>
  <si>
    <t>王文杰</t>
    <phoneticPr fontId="1" type="noConversion"/>
  </si>
  <si>
    <t>平楼小学</t>
    <phoneticPr fontId="1" type="noConversion"/>
  </si>
  <si>
    <t>鲁华</t>
    <phoneticPr fontId="1" type="noConversion"/>
  </si>
  <si>
    <t>相山区合众中心校</t>
    <phoneticPr fontId="1" type="noConversion"/>
  </si>
  <si>
    <t>桃元小学</t>
    <phoneticPr fontId="1" type="noConversion"/>
  </si>
  <si>
    <t>贾成永</t>
    <phoneticPr fontId="1" type="noConversion"/>
  </si>
  <si>
    <t>闵明月</t>
    <phoneticPr fontId="1" type="noConversion"/>
  </si>
  <si>
    <t>小集小学</t>
    <phoneticPr fontId="1" type="noConversion"/>
  </si>
  <si>
    <t>周明亮</t>
    <phoneticPr fontId="1" type="noConversion"/>
  </si>
  <si>
    <t>梁楼小学</t>
    <phoneticPr fontId="1" type="noConversion"/>
  </si>
  <si>
    <t>孙长宇</t>
    <phoneticPr fontId="1" type="noConversion"/>
  </si>
  <si>
    <t>周神小学</t>
    <phoneticPr fontId="1" type="noConversion"/>
  </si>
  <si>
    <t>马云飞</t>
    <phoneticPr fontId="1" type="noConversion"/>
  </si>
  <si>
    <t>张集小学</t>
    <phoneticPr fontId="1" type="noConversion"/>
  </si>
  <si>
    <t>蒋慎勇</t>
    <phoneticPr fontId="1" type="noConversion"/>
  </si>
  <si>
    <t>高溪小学</t>
    <phoneticPr fontId="1" type="noConversion"/>
  </si>
  <si>
    <t>李良浩</t>
    <phoneticPr fontId="1" type="noConversion"/>
  </si>
  <si>
    <t>合众小学</t>
    <phoneticPr fontId="1" type="noConversion"/>
  </si>
  <si>
    <t>孟伟</t>
    <phoneticPr fontId="1" type="noConversion"/>
  </si>
  <si>
    <t>青杨小学</t>
    <phoneticPr fontId="1" type="noConversion"/>
  </si>
  <si>
    <t>张友权</t>
    <phoneticPr fontId="1" type="noConversion"/>
  </si>
  <si>
    <t>张楼小学</t>
    <phoneticPr fontId="1" type="noConversion"/>
  </si>
  <si>
    <t>徐倩琛</t>
    <phoneticPr fontId="1" type="noConversion"/>
  </si>
  <si>
    <t>合众中心幼儿园</t>
    <phoneticPr fontId="1" type="noConversion"/>
  </si>
  <si>
    <t>任美丽</t>
    <phoneticPr fontId="1" type="noConversion"/>
  </si>
  <si>
    <t>淮北市第二实验幼儿园</t>
    <phoneticPr fontId="1" type="noConversion"/>
  </si>
  <si>
    <t>淮北市第三实验幼儿园</t>
    <phoneticPr fontId="1" type="noConversion"/>
  </si>
  <si>
    <t>周艳</t>
    <phoneticPr fontId="1" type="noConversion"/>
  </si>
  <si>
    <t>学生测评</t>
    <phoneticPr fontId="1" type="noConversion"/>
  </si>
  <si>
    <t>家长测评</t>
    <phoneticPr fontId="1" type="noConversion"/>
  </si>
  <si>
    <t>社会测评</t>
    <phoneticPr fontId="1" type="noConversion"/>
  </si>
  <si>
    <t>总满意率（%）</t>
    <phoneticPr fontId="1" type="noConversion"/>
  </si>
  <si>
    <t>社会满意度测评（5分）</t>
    <phoneticPr fontId="1" type="noConversion"/>
  </si>
  <si>
    <t>此项得分</t>
    <phoneticPr fontId="1" type="noConversion"/>
  </si>
  <si>
    <t>满意票数</t>
    <phoneticPr fontId="1" type="noConversion"/>
  </si>
  <si>
    <t>总票数（1*4）</t>
    <phoneticPr fontId="1" type="noConversion"/>
  </si>
  <si>
    <t>总票数</t>
    <phoneticPr fontId="1" type="noConversion"/>
  </si>
  <si>
    <t>社会满意度测评得分</t>
    <phoneticPr fontId="1" type="noConversion"/>
  </si>
  <si>
    <t>葛成民</t>
    <phoneticPr fontId="1" type="noConversion"/>
  </si>
  <si>
    <t>相山区钟楼中学</t>
    <phoneticPr fontId="1" type="noConversion"/>
  </si>
  <si>
    <t>闫传亮</t>
    <phoneticPr fontId="1" type="noConversion"/>
  </si>
  <si>
    <t>相山区张集中学</t>
    <phoneticPr fontId="1" type="noConversion"/>
  </si>
  <si>
    <t>孙丰</t>
    <phoneticPr fontId="1" type="noConversion"/>
  </si>
  <si>
    <t>淮北市太阳城学校</t>
    <phoneticPr fontId="1" type="noConversion"/>
  </si>
  <si>
    <t>丁怀宇</t>
    <phoneticPr fontId="1" type="noConversion"/>
  </si>
  <si>
    <t>黄里小学</t>
    <phoneticPr fontId="1" type="noConversion"/>
  </si>
  <si>
    <t>王文杰</t>
    <phoneticPr fontId="1" type="noConversion"/>
  </si>
  <si>
    <t>平楼小学</t>
    <phoneticPr fontId="1" type="noConversion"/>
  </si>
  <si>
    <t>孟伟</t>
    <phoneticPr fontId="1" type="noConversion"/>
  </si>
  <si>
    <t>青杨小学</t>
    <phoneticPr fontId="1" type="noConversion"/>
  </si>
  <si>
    <t>徐倩琛</t>
    <phoneticPr fontId="1" type="noConversion"/>
  </si>
  <si>
    <t>合众中心幼儿园</t>
    <phoneticPr fontId="1" type="noConversion"/>
  </si>
  <si>
    <t>周艳</t>
    <phoneticPr fontId="1" type="noConversion"/>
  </si>
  <si>
    <t>淮北市第三实验幼儿园</t>
    <phoneticPr fontId="1" type="noConversion"/>
  </si>
  <si>
    <t>周涛</t>
    <phoneticPr fontId="1" type="noConversion"/>
  </si>
  <si>
    <t>相山区相山路学校</t>
    <phoneticPr fontId="1" type="noConversion"/>
  </si>
  <si>
    <t>李楠</t>
    <phoneticPr fontId="1" type="noConversion"/>
  </si>
  <si>
    <t>淮北市第二实验小学</t>
    <phoneticPr fontId="1" type="noConversion"/>
  </si>
  <si>
    <t>张傲武</t>
    <phoneticPr fontId="1" type="noConversion"/>
  </si>
  <si>
    <t>相山区淮纺路小学</t>
    <phoneticPr fontId="1" type="noConversion"/>
  </si>
  <si>
    <t>邹少林</t>
    <phoneticPr fontId="1" type="noConversion"/>
  </si>
  <si>
    <t>相山区三堤口学校</t>
    <phoneticPr fontId="1" type="noConversion"/>
  </si>
  <si>
    <t>李文</t>
    <phoneticPr fontId="1" type="noConversion"/>
  </si>
  <si>
    <t>淮北市九一〇学校</t>
    <phoneticPr fontId="1" type="noConversion"/>
  </si>
  <si>
    <t>陈加良</t>
    <phoneticPr fontId="1" type="noConversion"/>
  </si>
  <si>
    <t>相山区桓谭中学</t>
    <phoneticPr fontId="1" type="noConversion"/>
  </si>
  <si>
    <t>鲁华</t>
    <phoneticPr fontId="1" type="noConversion"/>
  </si>
  <si>
    <t>相山区合众中心校</t>
    <phoneticPr fontId="1" type="noConversion"/>
  </si>
  <si>
    <t>黄海</t>
    <phoneticPr fontId="1" type="noConversion"/>
  </si>
  <si>
    <t>相山区实验中学</t>
    <phoneticPr fontId="1" type="noConversion"/>
  </si>
  <si>
    <t>陆超</t>
    <phoneticPr fontId="1" type="noConversion"/>
  </si>
  <si>
    <t>相山区刘桥矿小学</t>
    <phoneticPr fontId="1" type="noConversion"/>
  </si>
  <si>
    <t>杨立东</t>
    <phoneticPr fontId="1" type="noConversion"/>
  </si>
  <si>
    <t>王店小学</t>
    <phoneticPr fontId="1" type="noConversion"/>
  </si>
  <si>
    <t>孙长宇</t>
    <phoneticPr fontId="1" type="noConversion"/>
  </si>
  <si>
    <t>周神小学</t>
    <phoneticPr fontId="1" type="noConversion"/>
  </si>
  <si>
    <t>评价2</t>
  </si>
  <si>
    <t>评价3</t>
  </si>
  <si>
    <t>评价4</t>
  </si>
  <si>
    <t>评价5</t>
  </si>
  <si>
    <t>评价6</t>
  </si>
  <si>
    <t>序号</t>
    <phoneticPr fontId="1" type="noConversion"/>
  </si>
  <si>
    <t>姓名</t>
    <phoneticPr fontId="1" type="noConversion"/>
  </si>
  <si>
    <t>学校</t>
    <phoneticPr fontId="1" type="noConversion"/>
  </si>
  <si>
    <t>综合评价</t>
    <phoneticPr fontId="1" type="noConversion"/>
  </si>
  <si>
    <t>平均</t>
    <phoneticPr fontId="1" type="noConversion"/>
  </si>
  <si>
    <t>评价1</t>
    <phoneticPr fontId="1" type="noConversion"/>
  </si>
  <si>
    <t>主管部门综合评价得分</t>
    <phoneticPr fontId="1" type="noConversion"/>
  </si>
  <si>
    <t>一级</t>
    <phoneticPr fontId="1" type="noConversion"/>
  </si>
  <si>
    <t>高级</t>
    <phoneticPr fontId="1" type="noConversion"/>
  </si>
  <si>
    <t>二级</t>
    <phoneticPr fontId="1" type="noConversion"/>
  </si>
  <si>
    <t>15、30、30、25</t>
    <phoneticPr fontId="1" type="noConversion"/>
  </si>
  <si>
    <t>按照42人设总职数</t>
    <phoneticPr fontId="1" type="noConversion"/>
  </si>
  <si>
    <t>三级</t>
    <phoneticPr fontId="1" type="noConversion"/>
  </si>
  <si>
    <t>一级</t>
    <phoneticPr fontId="1" type="noConversion"/>
  </si>
  <si>
    <t>三级</t>
    <phoneticPr fontId="1" type="noConversion"/>
  </si>
  <si>
    <t>高级一等</t>
    <phoneticPr fontId="1" type="noConversion"/>
  </si>
  <si>
    <t>高级二等</t>
    <phoneticPr fontId="1" type="noConversion"/>
  </si>
  <si>
    <t>一级二等</t>
    <phoneticPr fontId="1" type="noConversion"/>
  </si>
  <si>
    <t>一级一等</t>
    <phoneticPr fontId="1" type="noConversion"/>
  </si>
  <si>
    <t>一级一等</t>
    <phoneticPr fontId="1" type="noConversion"/>
  </si>
  <si>
    <t>高级一等</t>
    <phoneticPr fontId="1" type="noConversion"/>
  </si>
  <si>
    <t>二级一等</t>
    <phoneticPr fontId="1" type="noConversion"/>
  </si>
  <si>
    <t>二级二等</t>
    <phoneticPr fontId="1" type="noConversion"/>
  </si>
  <si>
    <t>一级二等</t>
    <phoneticPr fontId="1" type="noConversion"/>
  </si>
  <si>
    <t>高级二等</t>
    <phoneticPr fontId="1" type="noConversion"/>
  </si>
  <si>
    <t>二级一等</t>
    <phoneticPr fontId="1" type="noConversion"/>
  </si>
  <si>
    <t>二级</t>
    <phoneticPr fontId="1" type="noConversion"/>
  </si>
  <si>
    <t>二级二等</t>
    <phoneticPr fontId="1" type="noConversion"/>
  </si>
  <si>
    <t>各级分等</t>
    <phoneticPr fontId="1" type="noConversion"/>
  </si>
  <si>
    <t>40%、60%</t>
    <phoneticPr fontId="1" type="noConversion"/>
  </si>
  <si>
    <t xml:space="preserve">   中学</t>
    <phoneticPr fontId="1" type="noConversion"/>
  </si>
  <si>
    <t xml:space="preserve">   幼儿园</t>
    <phoneticPr fontId="1" type="noConversion"/>
  </si>
  <si>
    <t>小学</t>
    <phoneticPr fontId="1" type="noConversion"/>
  </si>
  <si>
    <t>中学合计</t>
    <phoneticPr fontId="1" type="noConversion"/>
  </si>
  <si>
    <t>小学合计</t>
    <phoneticPr fontId="1" type="noConversion"/>
  </si>
  <si>
    <t>校长职级待遇（元/月</t>
    <phoneticPr fontId="1" type="noConversion"/>
  </si>
  <si>
    <t>幼儿园合计</t>
    <phoneticPr fontId="1" type="noConversion"/>
  </si>
  <si>
    <t>全区合计</t>
    <phoneticPr fontId="1" type="noConversion"/>
  </si>
  <si>
    <t>名单</t>
    <phoneticPr fontId="1" type="noConversion"/>
  </si>
  <si>
    <t>人数</t>
    <phoneticPr fontId="1" type="noConversion"/>
  </si>
  <si>
    <t>主持工作副校长</t>
    <phoneticPr fontId="1" type="noConversion"/>
  </si>
  <si>
    <t>校长职级待遇（元/月</t>
    <phoneticPr fontId="1" type="noConversion"/>
  </si>
  <si>
    <t>主持工作副校长</t>
    <phoneticPr fontId="1" type="noConversion"/>
  </si>
  <si>
    <t>名单</t>
    <phoneticPr fontId="1" type="noConversion"/>
  </si>
  <si>
    <t>人数</t>
    <phoneticPr fontId="1" type="noConversion"/>
  </si>
  <si>
    <t>待遇（元/月）</t>
    <phoneticPr fontId="1" type="noConversion"/>
  </si>
  <si>
    <t>各级分等</t>
    <phoneticPr fontId="1" type="noConversion"/>
  </si>
  <si>
    <t>40%、60%</t>
    <phoneticPr fontId="1" type="noConversion"/>
  </si>
  <si>
    <t>15%、30%、30%、25%</t>
    <phoneticPr fontId="1" type="noConversion"/>
  </si>
  <si>
    <t>人均（元）</t>
    <phoneticPr fontId="1" type="noConversion"/>
  </si>
  <si>
    <t>陈钦才、胡妍妍、胡颖</t>
    <phoneticPr fontId="1" type="noConversion"/>
  </si>
  <si>
    <t>刘汝敏、李卫勤、孙立雪、李书愉</t>
    <phoneticPr fontId="1" type="noConversion"/>
  </si>
  <si>
    <t>副校长、副书记</t>
    <phoneticPr fontId="1" type="noConversion"/>
  </si>
  <si>
    <t>书记</t>
    <phoneticPr fontId="1" type="noConversion"/>
  </si>
  <si>
    <t>郑晓凤、孟东锋、戚自远</t>
    <phoneticPr fontId="1" type="noConversion"/>
  </si>
  <si>
    <t>赵登攀、曹静</t>
    <phoneticPr fontId="1" type="noConversion"/>
  </si>
  <si>
    <t>章莉、张德见</t>
    <phoneticPr fontId="1" type="noConversion"/>
  </si>
  <si>
    <t>陈建国、郑秀娟</t>
    <phoneticPr fontId="1" type="noConversion"/>
  </si>
  <si>
    <t>史学林、王昭、姚伟</t>
    <phoneticPr fontId="1" type="noConversion"/>
  </si>
  <si>
    <t>董天、朱胜利、张建峰</t>
    <phoneticPr fontId="1" type="noConversion"/>
  </si>
  <si>
    <t>刘娜、李杰、李杰（女）</t>
    <phoneticPr fontId="1" type="noConversion"/>
  </si>
  <si>
    <t>张焕涛、尹斌、王献华</t>
    <phoneticPr fontId="1" type="noConversion"/>
  </si>
  <si>
    <t>陈冉、张传文</t>
    <phoneticPr fontId="1" type="noConversion"/>
  </si>
  <si>
    <t>孟翠兰</t>
    <phoneticPr fontId="1" type="noConversion"/>
  </si>
  <si>
    <t>孟凡昀、赵传忠</t>
    <phoneticPr fontId="1" type="noConversion"/>
  </si>
  <si>
    <t>马慧丽、唐绍冬</t>
    <phoneticPr fontId="1" type="noConversion"/>
  </si>
  <si>
    <t>谢辰</t>
    <phoneticPr fontId="1" type="noConversion"/>
  </si>
  <si>
    <t>李明侠</t>
    <phoneticPr fontId="1" type="noConversion"/>
  </si>
  <si>
    <t>孟令坤、朱格俊</t>
    <phoneticPr fontId="1" type="noConversion"/>
  </si>
  <si>
    <t>王恒、陆华光</t>
    <phoneticPr fontId="1" type="noConversion"/>
  </si>
  <si>
    <t>徐杰</t>
    <phoneticPr fontId="1" type="noConversion"/>
  </si>
  <si>
    <t>王健</t>
    <phoneticPr fontId="1" type="noConversion"/>
  </si>
  <si>
    <t>校长42人</t>
    <phoneticPr fontId="1" type="noConversion"/>
  </si>
  <si>
    <t>3人</t>
    <phoneticPr fontId="1" type="noConversion"/>
  </si>
  <si>
    <t>量化打分</t>
    <phoneticPr fontId="1" type="noConversion"/>
  </si>
  <si>
    <t>李晓兰</t>
    <phoneticPr fontId="1" type="noConversion"/>
  </si>
  <si>
    <t>葛健</t>
    <phoneticPr fontId="1" type="noConversion"/>
  </si>
  <si>
    <t>淮北市相山区中小学校长职级制资金预算统计表</t>
    <phoneticPr fontId="1" type="noConversion"/>
  </si>
  <si>
    <t>马万金、关磊</t>
    <phoneticPr fontId="1" type="noConversion"/>
  </si>
  <si>
    <t>分园</t>
    <phoneticPr fontId="1" type="noConversion"/>
  </si>
  <si>
    <t>一级</t>
    <phoneticPr fontId="1" type="noConversion"/>
  </si>
  <si>
    <t>一级二等</t>
    <phoneticPr fontId="1" type="noConversion"/>
  </si>
  <si>
    <t>二级</t>
    <phoneticPr fontId="1" type="noConversion"/>
  </si>
  <si>
    <t>二级一等</t>
    <phoneticPr fontId="1" type="noConversion"/>
  </si>
  <si>
    <t>二级二等</t>
    <phoneticPr fontId="1" type="noConversion"/>
  </si>
  <si>
    <t>三级</t>
    <phoneticPr fontId="1" type="noConversion"/>
  </si>
  <si>
    <t>徐琨</t>
    <phoneticPr fontId="1" type="noConversion"/>
  </si>
  <si>
    <t>陈永</t>
    <phoneticPr fontId="1" type="noConversion"/>
  </si>
  <si>
    <t>待遇小计（元/月）</t>
    <phoneticPr fontId="1" type="noConversion"/>
  </si>
  <si>
    <t>待遇小计（元/月）</t>
    <phoneticPr fontId="1" type="noConversion"/>
  </si>
  <si>
    <t>分园园长</t>
    <phoneticPr fontId="1" type="noConversion"/>
  </si>
  <si>
    <t xml:space="preserve"> </t>
    <phoneticPr fontId="1" type="noConversion"/>
  </si>
  <si>
    <t>淮北市相山区中小学校长职级评审结果名单</t>
    <phoneticPr fontId="1" type="noConversion"/>
  </si>
  <si>
    <t>级别</t>
    <phoneticPr fontId="1" type="noConversion"/>
  </si>
  <si>
    <t>等级</t>
    <phoneticPr fontId="1" type="noConversion"/>
  </si>
  <si>
    <t>备注</t>
    <phoneticPr fontId="1" type="noConversion"/>
  </si>
  <si>
    <t>副校长主持工作</t>
    <phoneticPr fontId="1" type="noConversion"/>
  </si>
  <si>
    <t>副园长主持工作</t>
    <phoneticPr fontId="1" type="noConversion"/>
  </si>
  <si>
    <t>一级一等</t>
    <phoneticPr fontId="1" type="noConversion"/>
  </si>
  <si>
    <t>104人享受</t>
    <phoneticPr fontId="1" type="noConversion"/>
  </si>
  <si>
    <t>59人</t>
    <phoneticPr fontId="1" type="noConversion"/>
  </si>
  <si>
    <t>辛影、张秀兰、马军荣、孙丽丽、王慧</t>
    <phoneticPr fontId="1" type="noConversion"/>
  </si>
  <si>
    <t>任美丽</t>
    <phoneticPr fontId="1" type="noConversion"/>
  </si>
  <si>
    <t>淮北市第二实验幼儿园</t>
    <phoneticPr fontId="1" type="noConversion"/>
  </si>
  <si>
    <t>黄会光</t>
    <phoneticPr fontId="1" type="noConversion"/>
  </si>
  <si>
    <t>淮海路小学</t>
    <phoneticPr fontId="1" type="noConversion"/>
  </si>
  <si>
    <t>李楠</t>
    <phoneticPr fontId="1" type="noConversion"/>
  </si>
  <si>
    <t>淮北市第二实验小学</t>
    <phoneticPr fontId="1" type="noConversion"/>
  </si>
  <si>
    <t>邹少林</t>
    <phoneticPr fontId="1" type="noConversion"/>
  </si>
  <si>
    <t>相山区三堤口学校</t>
    <phoneticPr fontId="1" type="noConversion"/>
  </si>
  <si>
    <t>吴昌宏</t>
    <phoneticPr fontId="1" type="noConversion"/>
  </si>
  <si>
    <t>淮北市古城路小学</t>
    <phoneticPr fontId="1" type="noConversion"/>
  </si>
  <si>
    <t>张傲武</t>
    <phoneticPr fontId="1" type="noConversion"/>
  </si>
  <si>
    <t>相山区淮纺路小学</t>
    <phoneticPr fontId="1" type="noConversion"/>
  </si>
  <si>
    <t>徐祎</t>
    <phoneticPr fontId="1" type="noConversion"/>
  </si>
  <si>
    <t>相山区淮纺路中学</t>
    <phoneticPr fontId="1" type="noConversion"/>
  </si>
  <si>
    <t>李祥勇</t>
    <phoneticPr fontId="1" type="noConversion"/>
  </si>
  <si>
    <t>淮北市长山路小学</t>
    <phoneticPr fontId="1" type="noConversion"/>
  </si>
  <si>
    <t>刘涛</t>
    <phoneticPr fontId="1" type="noConversion"/>
  </si>
  <si>
    <t>相山区土楼中心校</t>
    <phoneticPr fontId="1" type="noConversion"/>
  </si>
  <si>
    <t>张伟峰</t>
    <phoneticPr fontId="1" type="noConversion"/>
  </si>
  <si>
    <t>淮北市翠峰小学</t>
    <phoneticPr fontId="1" type="noConversion"/>
  </si>
  <si>
    <t>李文</t>
    <phoneticPr fontId="1" type="noConversion"/>
  </si>
  <si>
    <t>淮北市九一〇学校</t>
    <phoneticPr fontId="1" type="noConversion"/>
  </si>
  <si>
    <t>黄海</t>
    <phoneticPr fontId="1" type="noConversion"/>
  </si>
  <si>
    <t>相山区实验中学</t>
    <phoneticPr fontId="1" type="noConversion"/>
  </si>
  <si>
    <t>李燚</t>
    <phoneticPr fontId="1" type="noConversion"/>
  </si>
  <si>
    <t>濉河花园小学</t>
    <phoneticPr fontId="1" type="noConversion"/>
  </si>
  <si>
    <t>丁怀宇</t>
    <phoneticPr fontId="1" type="noConversion"/>
  </si>
  <si>
    <t>黄里小学</t>
    <phoneticPr fontId="1" type="noConversion"/>
  </si>
  <si>
    <t>梁永贤</t>
    <phoneticPr fontId="1" type="noConversion"/>
  </si>
  <si>
    <t>土楼小学</t>
    <phoneticPr fontId="1" type="noConversion"/>
  </si>
  <si>
    <t>王道成</t>
    <phoneticPr fontId="1" type="noConversion"/>
  </si>
  <si>
    <t>淮北市朝阳小学</t>
    <phoneticPr fontId="1" type="noConversion"/>
  </si>
  <si>
    <t>鲁华</t>
    <phoneticPr fontId="1" type="noConversion"/>
  </si>
  <si>
    <t>相山区合众中心校</t>
    <phoneticPr fontId="1" type="noConversion"/>
  </si>
  <si>
    <t>孙丰</t>
    <phoneticPr fontId="1" type="noConversion"/>
  </si>
  <si>
    <t>淮北市太阳城学校</t>
    <phoneticPr fontId="1" type="noConversion"/>
  </si>
  <si>
    <t>闫传亮</t>
    <phoneticPr fontId="1" type="noConversion"/>
  </si>
  <si>
    <t>相山区张集中学</t>
    <phoneticPr fontId="1" type="noConversion"/>
  </si>
  <si>
    <t>周艳</t>
    <phoneticPr fontId="1" type="noConversion"/>
  </si>
  <si>
    <t>淮北市第三实验幼儿园</t>
    <phoneticPr fontId="1" type="noConversion"/>
  </si>
  <si>
    <t>杨立东</t>
    <phoneticPr fontId="1" type="noConversion"/>
  </si>
  <si>
    <t>王店小学</t>
    <phoneticPr fontId="1" type="noConversion"/>
  </si>
  <si>
    <t>陆超</t>
    <phoneticPr fontId="1" type="noConversion"/>
  </si>
  <si>
    <t>相山区刘桥矿小学</t>
    <phoneticPr fontId="1" type="noConversion"/>
  </si>
  <si>
    <t>周涛</t>
    <phoneticPr fontId="1" type="noConversion"/>
  </si>
  <si>
    <t>相山区相山路学校</t>
    <phoneticPr fontId="1" type="noConversion"/>
  </si>
  <si>
    <t>关鑫</t>
    <phoneticPr fontId="1" type="noConversion"/>
  </si>
  <si>
    <t>淮北市凤凰城学校</t>
    <phoneticPr fontId="1" type="noConversion"/>
  </si>
  <si>
    <t>李军</t>
    <phoneticPr fontId="1" type="noConversion"/>
  </si>
  <si>
    <t>淮北市曲阳学校</t>
    <phoneticPr fontId="1" type="noConversion"/>
  </si>
  <si>
    <t>孟伟</t>
    <phoneticPr fontId="1" type="noConversion"/>
  </si>
  <si>
    <t>青杨小学</t>
    <phoneticPr fontId="1" type="noConversion"/>
  </si>
  <si>
    <t>李良浩</t>
    <phoneticPr fontId="1" type="noConversion"/>
  </si>
  <si>
    <t>合众小学</t>
    <phoneticPr fontId="1" type="noConversion"/>
  </si>
  <si>
    <t>周明亮</t>
    <phoneticPr fontId="1" type="noConversion"/>
  </si>
  <si>
    <t>梁楼小学</t>
    <phoneticPr fontId="1" type="noConversion"/>
  </si>
  <si>
    <t>赵明永</t>
    <phoneticPr fontId="1" type="noConversion"/>
  </si>
  <si>
    <t>相山区桓谭小学</t>
    <phoneticPr fontId="1" type="noConversion"/>
  </si>
  <si>
    <t>陈馨</t>
    <phoneticPr fontId="1" type="noConversion"/>
  </si>
  <si>
    <t>淮北市第十一中学</t>
    <phoneticPr fontId="1" type="noConversion"/>
  </si>
  <si>
    <t>肖凤亮</t>
    <phoneticPr fontId="1" type="noConversion"/>
  </si>
  <si>
    <t>淮北市第四中学</t>
    <phoneticPr fontId="1" type="noConversion"/>
  </si>
  <si>
    <t>吕家芳</t>
    <phoneticPr fontId="1" type="noConversion"/>
  </si>
  <si>
    <t>淮北六中</t>
    <phoneticPr fontId="1" type="noConversion"/>
  </si>
  <si>
    <t>孙长宇</t>
    <phoneticPr fontId="1" type="noConversion"/>
  </si>
  <si>
    <t>周神小学</t>
    <phoneticPr fontId="1" type="noConversion"/>
  </si>
  <si>
    <t>王文杰</t>
    <phoneticPr fontId="1" type="noConversion"/>
  </si>
  <si>
    <t>平楼小学</t>
    <phoneticPr fontId="1" type="noConversion"/>
  </si>
  <si>
    <t>闵明月</t>
    <phoneticPr fontId="1" type="noConversion"/>
  </si>
  <si>
    <t>小集小学</t>
    <phoneticPr fontId="1" type="noConversion"/>
  </si>
  <si>
    <t>张友权</t>
    <phoneticPr fontId="1" type="noConversion"/>
  </si>
  <si>
    <t>张楼小学</t>
    <phoneticPr fontId="1" type="noConversion"/>
  </si>
  <si>
    <t>蒋慎勇</t>
    <phoneticPr fontId="1" type="noConversion"/>
  </si>
  <si>
    <t>高溪小学</t>
    <phoneticPr fontId="1" type="noConversion"/>
  </si>
  <si>
    <t>马云飞</t>
    <phoneticPr fontId="1" type="noConversion"/>
  </si>
  <si>
    <t>张集小学</t>
    <phoneticPr fontId="1" type="noConversion"/>
  </si>
  <si>
    <t>贾成永</t>
    <phoneticPr fontId="1" type="noConversion"/>
  </si>
  <si>
    <t>桃元小学</t>
    <phoneticPr fontId="1" type="noConversion"/>
  </si>
  <si>
    <t>陈加良</t>
    <phoneticPr fontId="1" type="noConversion"/>
  </si>
  <si>
    <t>相山区桓谭中学</t>
    <phoneticPr fontId="1" type="noConversion"/>
  </si>
  <si>
    <t>葛成民</t>
    <phoneticPr fontId="1" type="noConversion"/>
  </si>
  <si>
    <t>相山区钟楼中学</t>
    <phoneticPr fontId="1" type="noConversion"/>
  </si>
  <si>
    <t>徐倩琛</t>
    <phoneticPr fontId="1" type="noConversion"/>
  </si>
  <si>
    <t>合众中心幼儿园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</si>
</sst>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17">
    <font>
      <sz val="11"/>
      <color theme="1"/>
      <name val="等线"/>
      <charset val="134"/>
    </font>
    <font>
      <sz val="9"/>
      <name val="等线"/>
      <charset val="134"/>
    </font>
    <font>
      <b/>
      <sz val="11"/>
      <color indexed="8"/>
      <name val="等线"/>
      <charset val="134"/>
    </font>
    <font>
      <b/>
      <sz val="10"/>
      <color indexed="8"/>
      <name val="等线"/>
      <charset val="134"/>
    </font>
    <font>
      <sz val="11"/>
      <color indexed="10"/>
      <name val="等线"/>
      <charset val="134"/>
    </font>
    <font>
      <sz val="10"/>
      <color indexed="8"/>
      <name val="等线"/>
      <charset val="134"/>
    </font>
    <font>
      <sz val="18"/>
      <color indexed="8"/>
      <name val="方正小标宋简体"/>
      <family val="4"/>
      <charset val="134"/>
    </font>
    <font>
      <sz val="20"/>
      <color indexed="8"/>
      <name val="方正小标宋简体"/>
      <family val="4"/>
      <charset val="134"/>
    </font>
    <font>
      <b/>
      <sz val="11"/>
      <name val="等线"/>
      <charset val="134"/>
    </font>
    <font>
      <sz val="11"/>
      <name val="等线"/>
      <charset val="134"/>
    </font>
    <font>
      <sz val="10"/>
      <name val="等线"/>
      <charset val="134"/>
    </font>
    <font>
      <b/>
      <sz val="10"/>
      <name val="等线"/>
      <charset val="134"/>
    </font>
    <font>
      <b/>
      <sz val="18"/>
      <color indexed="8"/>
      <name val="等线"/>
      <charset val="134"/>
    </font>
    <font>
      <b/>
      <sz val="12"/>
      <color indexed="8"/>
      <name val="等线"/>
      <charset val="134"/>
    </font>
    <font>
      <sz val="16"/>
      <color indexed="8"/>
      <name val="方正小标宋简体"/>
      <family val="4"/>
      <charset val="134"/>
    </font>
    <font>
      <sz val="9"/>
      <color indexed="8"/>
      <name val="等线"/>
      <charset val="134"/>
    </font>
    <font>
      <b/>
      <sz val="12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opLeftCell="A52" zoomScaleNormal="85" workbookViewId="0">
      <selection activeCell="L60" sqref="L60"/>
    </sheetView>
  </sheetViews>
  <sheetFormatPr defaultRowHeight="13.5"/>
  <cols>
    <col min="1" max="1" width="4.875" customWidth="1"/>
    <col min="2" max="2" width="7.375" customWidth="1"/>
    <col min="3" max="3" width="18.25" customWidth="1"/>
    <col min="4" max="4" width="7.625" customWidth="1"/>
    <col min="5" max="5" width="9.375" style="13" customWidth="1"/>
    <col min="6" max="6" width="10" customWidth="1"/>
    <col min="8" max="8" width="5.875" customWidth="1"/>
    <col min="9" max="9" width="7.125" customWidth="1"/>
    <col min="10" max="10" width="5.375" customWidth="1"/>
    <col min="11" max="11" width="7.375" customWidth="1"/>
    <col min="13" max="13" width="16.625" customWidth="1"/>
  </cols>
  <sheetData>
    <row r="1" spans="1:13" ht="36" customHeight="1">
      <c r="A1" s="49" t="s">
        <v>218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27" customHeight="1">
      <c r="A2" s="50" t="s">
        <v>173</v>
      </c>
      <c r="B2" s="50"/>
      <c r="C2" s="50"/>
      <c r="D2" s="20"/>
    </row>
    <row r="3" spans="1:13" s="2" customFormat="1" ht="33.75" customHeight="1">
      <c r="A3" s="40" t="s">
        <v>0</v>
      </c>
      <c r="B3" s="40" t="s">
        <v>1</v>
      </c>
      <c r="C3" s="40" t="s">
        <v>2</v>
      </c>
      <c r="D3" s="40" t="s">
        <v>215</v>
      </c>
      <c r="E3" s="14" t="s">
        <v>152</v>
      </c>
      <c r="F3" s="3" t="s">
        <v>187</v>
      </c>
      <c r="G3" s="48" t="s">
        <v>182</v>
      </c>
      <c r="H3" s="40" t="s">
        <v>194</v>
      </c>
      <c r="I3" s="48" t="s">
        <v>183</v>
      </c>
      <c r="J3" s="48" t="s">
        <v>193</v>
      </c>
      <c r="K3" s="48"/>
      <c r="L3" s="48"/>
      <c r="M3" s="48"/>
    </row>
    <row r="4" spans="1:13" s="2" customFormat="1" ht="42" customHeight="1">
      <c r="A4" s="41"/>
      <c r="B4" s="41"/>
      <c r="C4" s="41"/>
      <c r="D4" s="41"/>
      <c r="E4" s="29" t="s">
        <v>189</v>
      </c>
      <c r="F4" s="3" t="s">
        <v>188</v>
      </c>
      <c r="G4" s="48"/>
      <c r="H4" s="41"/>
      <c r="I4" s="48"/>
      <c r="J4" s="3" t="s">
        <v>185</v>
      </c>
      <c r="K4" s="3" t="s">
        <v>190</v>
      </c>
      <c r="L4" s="3" t="s">
        <v>229</v>
      </c>
      <c r="M4" s="3" t="s">
        <v>184</v>
      </c>
    </row>
    <row r="5" spans="1:13" s="8" customFormat="1" ht="22.5" customHeight="1">
      <c r="A5" s="7">
        <v>1</v>
      </c>
      <c r="B5" s="7" t="s">
        <v>7</v>
      </c>
      <c r="C5" s="7" t="s">
        <v>6</v>
      </c>
      <c r="D5" s="11">
        <v>95.67</v>
      </c>
      <c r="E5" s="6" t="s">
        <v>149</v>
      </c>
      <c r="F5" s="6" t="s">
        <v>161</v>
      </c>
      <c r="G5" s="16">
        <v>2000</v>
      </c>
      <c r="H5" s="16"/>
      <c r="I5" s="16"/>
      <c r="J5" s="16">
        <v>3</v>
      </c>
      <c r="K5" s="16">
        <v>1600</v>
      </c>
      <c r="L5" s="16">
        <f>J5*K5</f>
        <v>4800</v>
      </c>
      <c r="M5" s="31" t="s">
        <v>191</v>
      </c>
    </row>
    <row r="6" spans="1:13" s="8" customFormat="1" ht="22.5" customHeight="1">
      <c r="A6" s="7">
        <v>2</v>
      </c>
      <c r="B6" s="7" t="s">
        <v>116</v>
      </c>
      <c r="C6" s="7" t="s">
        <v>117</v>
      </c>
      <c r="D6" s="11">
        <v>93.68</v>
      </c>
      <c r="E6" s="6" t="s">
        <v>149</v>
      </c>
      <c r="F6" s="6" t="s">
        <v>161</v>
      </c>
      <c r="G6" s="16">
        <v>2000</v>
      </c>
      <c r="H6" s="16"/>
      <c r="I6" s="16"/>
      <c r="J6" s="16">
        <v>4</v>
      </c>
      <c r="K6" s="16">
        <v>1600</v>
      </c>
      <c r="L6" s="16">
        <f t="shared" ref="L6:L32" si="0">J6*K6</f>
        <v>6400</v>
      </c>
      <c r="M6" s="31" t="s">
        <v>192</v>
      </c>
    </row>
    <row r="7" spans="1:13" s="8" customFormat="1" ht="33" customHeight="1">
      <c r="A7" s="7">
        <v>3</v>
      </c>
      <c r="B7" s="7" t="s">
        <v>8</v>
      </c>
      <c r="C7" s="7" t="s">
        <v>9</v>
      </c>
      <c r="D7" s="11">
        <v>90.5</v>
      </c>
      <c r="E7" s="6" t="s">
        <v>149</v>
      </c>
      <c r="F7" s="16" t="s">
        <v>157</v>
      </c>
      <c r="G7" s="16">
        <v>1800</v>
      </c>
      <c r="H7" s="16"/>
      <c r="I7" s="16"/>
      <c r="J7" s="16">
        <v>5</v>
      </c>
      <c r="K7" s="16">
        <v>1440</v>
      </c>
      <c r="L7" s="16">
        <f t="shared" si="0"/>
        <v>7200</v>
      </c>
      <c r="M7" s="31" t="s">
        <v>242</v>
      </c>
    </row>
    <row r="8" spans="1:13" s="8" customFormat="1" ht="22.5" customHeight="1">
      <c r="A8" s="7">
        <v>4</v>
      </c>
      <c r="B8" s="7" t="s">
        <v>118</v>
      </c>
      <c r="C8" s="7" t="s">
        <v>119</v>
      </c>
      <c r="D8" s="11">
        <v>89.45</v>
      </c>
      <c r="E8" s="6" t="s">
        <v>149</v>
      </c>
      <c r="F8" s="16" t="s">
        <v>157</v>
      </c>
      <c r="G8" s="16">
        <v>1800</v>
      </c>
      <c r="H8" s="16">
        <v>1800</v>
      </c>
      <c r="I8" s="16"/>
      <c r="J8" s="16">
        <v>3</v>
      </c>
      <c r="K8" s="16">
        <v>1440</v>
      </c>
      <c r="L8" s="16">
        <f t="shared" si="0"/>
        <v>4320</v>
      </c>
      <c r="M8" s="31" t="s">
        <v>195</v>
      </c>
    </row>
    <row r="9" spans="1:13" s="8" customFormat="1" ht="25.5" customHeight="1">
      <c r="A9" s="7">
        <v>5</v>
      </c>
      <c r="B9" s="7" t="s">
        <v>10</v>
      </c>
      <c r="C9" s="7" t="s">
        <v>11</v>
      </c>
      <c r="D9" s="11">
        <v>84.92</v>
      </c>
      <c r="E9" s="16" t="s">
        <v>148</v>
      </c>
      <c r="F9" s="6" t="s">
        <v>160</v>
      </c>
      <c r="G9" s="16">
        <v>1500</v>
      </c>
      <c r="H9" s="16"/>
      <c r="I9" s="16"/>
      <c r="J9" s="16">
        <v>2</v>
      </c>
      <c r="K9" s="16">
        <v>1200</v>
      </c>
      <c r="L9" s="16">
        <f t="shared" si="0"/>
        <v>2400</v>
      </c>
      <c r="M9" s="31" t="s">
        <v>196</v>
      </c>
    </row>
    <row r="10" spans="1:13" s="8" customFormat="1" ht="25.5" customHeight="1">
      <c r="A10" s="7">
        <v>6</v>
      </c>
      <c r="B10" s="7" t="s">
        <v>50</v>
      </c>
      <c r="C10" s="7" t="s">
        <v>51</v>
      </c>
      <c r="D10" s="11">
        <v>83.256666666666661</v>
      </c>
      <c r="E10" s="16" t="s">
        <v>148</v>
      </c>
      <c r="F10" s="6" t="s">
        <v>160</v>
      </c>
      <c r="G10" s="16">
        <v>1500</v>
      </c>
      <c r="H10" s="16">
        <v>1500</v>
      </c>
      <c r="I10" s="16"/>
      <c r="J10" s="16"/>
      <c r="K10" s="16"/>
      <c r="L10" s="16"/>
      <c r="M10" s="31"/>
    </row>
    <row r="11" spans="1:13" s="8" customFormat="1" ht="25.5" customHeight="1">
      <c r="A11" s="7">
        <v>7</v>
      </c>
      <c r="B11" s="7" t="s">
        <v>12</v>
      </c>
      <c r="C11" s="7" t="s">
        <v>13</v>
      </c>
      <c r="D11" s="11">
        <v>81.94</v>
      </c>
      <c r="E11" s="16" t="s">
        <v>148</v>
      </c>
      <c r="F11" s="6" t="s">
        <v>160</v>
      </c>
      <c r="G11" s="16">
        <v>1500</v>
      </c>
      <c r="H11" s="16"/>
      <c r="I11" s="16"/>
      <c r="J11" s="16">
        <v>2</v>
      </c>
      <c r="K11" s="16">
        <v>1200</v>
      </c>
      <c r="L11" s="16">
        <f t="shared" si="0"/>
        <v>2400</v>
      </c>
      <c r="M11" s="31" t="s">
        <v>197</v>
      </c>
    </row>
    <row r="12" spans="1:13" s="8" customFormat="1" ht="25.5" customHeight="1">
      <c r="A12" s="7">
        <v>8</v>
      </c>
      <c r="B12" s="7" t="s">
        <v>52</v>
      </c>
      <c r="C12" s="7" t="s">
        <v>53</v>
      </c>
      <c r="D12" s="11">
        <v>81.316666666666677</v>
      </c>
      <c r="E12" s="16" t="s">
        <v>148</v>
      </c>
      <c r="F12" s="16" t="s">
        <v>158</v>
      </c>
      <c r="G12" s="16">
        <v>1300</v>
      </c>
      <c r="H12" s="16"/>
      <c r="I12" s="16"/>
      <c r="J12" s="16">
        <v>1</v>
      </c>
      <c r="K12" s="16">
        <v>1040</v>
      </c>
      <c r="L12" s="16">
        <f t="shared" si="0"/>
        <v>1040</v>
      </c>
      <c r="M12" s="31" t="s">
        <v>204</v>
      </c>
    </row>
    <row r="13" spans="1:13" s="8" customFormat="1" ht="25.5" customHeight="1">
      <c r="A13" s="7">
        <v>9</v>
      </c>
      <c r="B13" s="7" t="s">
        <v>104</v>
      </c>
      <c r="C13" s="7" t="s">
        <v>105</v>
      </c>
      <c r="D13" s="11">
        <v>80.353333333333325</v>
      </c>
      <c r="E13" s="16" t="s">
        <v>148</v>
      </c>
      <c r="F13" s="16" t="s">
        <v>158</v>
      </c>
      <c r="G13" s="16">
        <v>1300</v>
      </c>
      <c r="H13" s="16"/>
      <c r="I13" s="16"/>
      <c r="J13" s="16"/>
      <c r="K13" s="16"/>
      <c r="L13" s="16">
        <f t="shared" si="0"/>
        <v>0</v>
      </c>
      <c r="M13" s="31"/>
    </row>
    <row r="14" spans="1:13" s="8" customFormat="1" ht="25.5" customHeight="1">
      <c r="A14" s="7">
        <v>10</v>
      </c>
      <c r="B14" s="7" t="s">
        <v>54</v>
      </c>
      <c r="C14" s="7" t="s">
        <v>55</v>
      </c>
      <c r="D14" s="11">
        <v>75.523333333333326</v>
      </c>
      <c r="E14" s="16" t="s">
        <v>148</v>
      </c>
      <c r="F14" s="16" t="s">
        <v>158</v>
      </c>
      <c r="G14" s="16">
        <v>1300</v>
      </c>
      <c r="H14" s="16"/>
      <c r="I14" s="16"/>
      <c r="J14" s="16">
        <v>2</v>
      </c>
      <c r="K14" s="16">
        <v>1040</v>
      </c>
      <c r="L14" s="16">
        <f t="shared" si="0"/>
        <v>2080</v>
      </c>
      <c r="M14" s="31" t="s">
        <v>210</v>
      </c>
    </row>
    <row r="15" spans="1:13" s="8" customFormat="1" ht="25.5" customHeight="1">
      <c r="A15" s="7">
        <v>11</v>
      </c>
      <c r="B15" s="7" t="s">
        <v>18</v>
      </c>
      <c r="C15" s="7" t="s">
        <v>19</v>
      </c>
      <c r="D15" s="11">
        <v>75.196666666666673</v>
      </c>
      <c r="E15" s="16" t="s">
        <v>148</v>
      </c>
      <c r="F15" s="16" t="s">
        <v>158</v>
      </c>
      <c r="G15" s="16">
        <v>1300</v>
      </c>
      <c r="H15" s="16"/>
      <c r="I15" s="16"/>
      <c r="J15" s="16">
        <v>1</v>
      </c>
      <c r="K15" s="16">
        <v>1040</v>
      </c>
      <c r="L15" s="16">
        <f t="shared" si="0"/>
        <v>1040</v>
      </c>
      <c r="M15" s="31" t="s">
        <v>227</v>
      </c>
    </row>
    <row r="16" spans="1:13" s="8" customFormat="1" ht="25.5" customHeight="1">
      <c r="A16" s="7">
        <v>12</v>
      </c>
      <c r="B16" s="7" t="s">
        <v>126</v>
      </c>
      <c r="C16" s="7" t="s">
        <v>127</v>
      </c>
      <c r="D16" s="11">
        <v>74.78</v>
      </c>
      <c r="E16" s="16" t="s">
        <v>148</v>
      </c>
      <c r="F16" s="16" t="s">
        <v>158</v>
      </c>
      <c r="G16" s="16">
        <v>1300</v>
      </c>
      <c r="H16" s="16">
        <v>1300</v>
      </c>
      <c r="I16" s="16"/>
      <c r="J16" s="16"/>
      <c r="K16" s="16"/>
      <c r="L16" s="16">
        <f t="shared" si="0"/>
        <v>0</v>
      </c>
      <c r="M16" s="31"/>
    </row>
    <row r="17" spans="1:13" s="8" customFormat="1" ht="25.5" customHeight="1">
      <c r="A17" s="7">
        <v>13</v>
      </c>
      <c r="B17" s="7" t="s">
        <v>132</v>
      </c>
      <c r="C17" s="7" t="s">
        <v>133</v>
      </c>
      <c r="D17" s="11">
        <v>72.696666666666673</v>
      </c>
      <c r="E17" s="6" t="s">
        <v>167</v>
      </c>
      <c r="F17" s="6" t="s">
        <v>166</v>
      </c>
      <c r="G17" s="16">
        <v>1000</v>
      </c>
      <c r="H17" s="16"/>
      <c r="I17" s="16"/>
      <c r="J17" s="16">
        <v>1</v>
      </c>
      <c r="K17" s="16">
        <v>800</v>
      </c>
      <c r="L17" s="16">
        <f t="shared" si="0"/>
        <v>800</v>
      </c>
      <c r="M17" s="31" t="s">
        <v>216</v>
      </c>
    </row>
    <row r="18" spans="1:13" s="8" customFormat="1" ht="25.5" customHeight="1">
      <c r="A18" s="7">
        <v>14</v>
      </c>
      <c r="B18" s="7" t="s">
        <v>130</v>
      </c>
      <c r="C18" s="7" t="s">
        <v>131</v>
      </c>
      <c r="D18" s="11">
        <v>69.91</v>
      </c>
      <c r="E18" s="6" t="s">
        <v>150</v>
      </c>
      <c r="F18" s="6" t="s">
        <v>166</v>
      </c>
      <c r="G18" s="16">
        <v>1000</v>
      </c>
      <c r="H18" s="16"/>
      <c r="I18" s="16"/>
      <c r="J18" s="16">
        <v>2</v>
      </c>
      <c r="K18" s="16">
        <v>800</v>
      </c>
      <c r="L18" s="16">
        <f t="shared" si="0"/>
        <v>1600</v>
      </c>
      <c r="M18" s="31" t="s">
        <v>205</v>
      </c>
    </row>
    <row r="19" spans="1:13" s="8" customFormat="1" ht="25.5" customHeight="1">
      <c r="A19" s="7">
        <v>15</v>
      </c>
      <c r="B19" s="7" t="s">
        <v>46</v>
      </c>
      <c r="C19" s="7" t="s">
        <v>49</v>
      </c>
      <c r="D19" s="11">
        <v>66.906666666666666</v>
      </c>
      <c r="E19" s="6" t="s">
        <v>150</v>
      </c>
      <c r="F19" s="6" t="s">
        <v>166</v>
      </c>
      <c r="G19" s="16"/>
      <c r="H19" s="16"/>
      <c r="I19" s="16">
        <v>900</v>
      </c>
      <c r="J19" s="16"/>
      <c r="K19" s="16"/>
      <c r="L19" s="16">
        <f t="shared" si="0"/>
        <v>0</v>
      </c>
      <c r="M19" s="31"/>
    </row>
    <row r="20" spans="1:13" s="8" customFormat="1" ht="25.5" customHeight="1">
      <c r="A20" s="7">
        <v>16</v>
      </c>
      <c r="B20" s="7" t="s">
        <v>47</v>
      </c>
      <c r="C20" s="7" t="s">
        <v>48</v>
      </c>
      <c r="D20" s="11">
        <v>65.66</v>
      </c>
      <c r="E20" s="6" t="s">
        <v>150</v>
      </c>
      <c r="F20" s="6" t="s">
        <v>166</v>
      </c>
      <c r="G20" s="16"/>
      <c r="H20" s="16"/>
      <c r="I20" s="16">
        <v>900</v>
      </c>
      <c r="J20" s="16"/>
      <c r="K20" s="16"/>
      <c r="L20" s="16">
        <f t="shared" si="0"/>
        <v>0</v>
      </c>
      <c r="M20" s="31"/>
    </row>
    <row r="21" spans="1:13" s="8" customFormat="1" ht="25.5" customHeight="1">
      <c r="A21" s="7">
        <v>17</v>
      </c>
      <c r="B21" s="7" t="s">
        <v>108</v>
      </c>
      <c r="C21" s="7" t="s">
        <v>109</v>
      </c>
      <c r="D21" s="11">
        <v>64.486666666666665</v>
      </c>
      <c r="E21" s="6" t="s">
        <v>150</v>
      </c>
      <c r="F21" s="16" t="s">
        <v>168</v>
      </c>
      <c r="G21" s="16">
        <v>800</v>
      </c>
      <c r="H21" s="16"/>
      <c r="I21" s="16"/>
      <c r="J21" s="16"/>
      <c r="K21" s="16"/>
      <c r="L21" s="16"/>
      <c r="M21" s="31"/>
    </row>
    <row r="22" spans="1:13" s="8" customFormat="1" ht="25.5" customHeight="1">
      <c r="A22" s="7">
        <v>18</v>
      </c>
      <c r="B22" s="7" t="s">
        <v>76</v>
      </c>
      <c r="C22" s="7" t="s">
        <v>77</v>
      </c>
      <c r="D22" s="11">
        <v>64.086666666666673</v>
      </c>
      <c r="E22" s="6" t="s">
        <v>150</v>
      </c>
      <c r="F22" s="16" t="s">
        <v>168</v>
      </c>
      <c r="G22" s="16">
        <v>800</v>
      </c>
      <c r="H22" s="16"/>
      <c r="I22" s="16"/>
      <c r="J22" s="16"/>
      <c r="K22" s="16"/>
      <c r="L22" s="16"/>
      <c r="M22" s="31"/>
    </row>
    <row r="23" spans="1:13" s="8" customFormat="1" ht="25.5" customHeight="1">
      <c r="A23" s="7">
        <v>19</v>
      </c>
      <c r="B23" s="7" t="s">
        <v>68</v>
      </c>
      <c r="C23" s="7" t="s">
        <v>69</v>
      </c>
      <c r="D23" s="11">
        <v>62.473333333333336</v>
      </c>
      <c r="E23" s="6" t="s">
        <v>150</v>
      </c>
      <c r="F23" s="16" t="s">
        <v>168</v>
      </c>
      <c r="G23" s="16">
        <v>800</v>
      </c>
      <c r="H23" s="16"/>
      <c r="I23" s="16"/>
      <c r="J23" s="16"/>
      <c r="K23" s="16"/>
      <c r="L23" s="16"/>
      <c r="M23" s="31"/>
    </row>
    <row r="24" spans="1:13" s="8" customFormat="1" ht="25.5" customHeight="1">
      <c r="A24" s="7">
        <v>20</v>
      </c>
      <c r="B24" s="7" t="s">
        <v>22</v>
      </c>
      <c r="C24" s="7" t="s">
        <v>23</v>
      </c>
      <c r="D24" s="11">
        <v>61.69</v>
      </c>
      <c r="E24" s="6" t="s">
        <v>150</v>
      </c>
      <c r="F24" s="16" t="s">
        <v>168</v>
      </c>
      <c r="G24" s="16">
        <v>800</v>
      </c>
      <c r="H24" s="16"/>
      <c r="I24" s="16"/>
      <c r="J24" s="16">
        <v>1</v>
      </c>
      <c r="K24" s="16">
        <v>640</v>
      </c>
      <c r="L24" s="16">
        <f t="shared" si="0"/>
        <v>640</v>
      </c>
      <c r="M24" s="31" t="s">
        <v>217</v>
      </c>
    </row>
    <row r="25" spans="1:13" s="8" customFormat="1" ht="25.5" customHeight="1">
      <c r="A25" s="7">
        <v>21</v>
      </c>
      <c r="B25" s="7" t="s">
        <v>16</v>
      </c>
      <c r="C25" s="7" t="s">
        <v>17</v>
      </c>
      <c r="D25" s="12">
        <v>61.516666666666666</v>
      </c>
      <c r="E25" s="6" t="s">
        <v>150</v>
      </c>
      <c r="F25" s="16" t="s">
        <v>168</v>
      </c>
      <c r="G25" s="16">
        <v>800</v>
      </c>
      <c r="H25" s="16"/>
      <c r="I25" s="16"/>
      <c r="J25" s="16">
        <v>2</v>
      </c>
      <c r="K25" s="16">
        <v>640</v>
      </c>
      <c r="L25" s="16">
        <f>J25*K25</f>
        <v>1280</v>
      </c>
      <c r="M25" s="31" t="s">
        <v>198</v>
      </c>
    </row>
    <row r="26" spans="1:13" s="8" customFormat="1" ht="25.5" customHeight="1">
      <c r="A26" s="7">
        <v>22</v>
      </c>
      <c r="B26" s="7" t="s">
        <v>134</v>
      </c>
      <c r="C26" s="7" t="s">
        <v>135</v>
      </c>
      <c r="D26" s="11">
        <v>61.480000000000004</v>
      </c>
      <c r="E26" s="16" t="s">
        <v>153</v>
      </c>
      <c r="F26" s="16" t="s">
        <v>153</v>
      </c>
      <c r="G26" s="16">
        <v>600</v>
      </c>
      <c r="H26" s="16"/>
      <c r="I26" s="16"/>
      <c r="J26" s="16"/>
      <c r="K26" s="16"/>
      <c r="L26" s="16"/>
      <c r="M26" s="31"/>
    </row>
    <row r="27" spans="1:13" s="8" customFormat="1" ht="25.5" customHeight="1">
      <c r="A27" s="7">
        <v>23</v>
      </c>
      <c r="B27" s="7" t="s">
        <v>106</v>
      </c>
      <c r="C27" s="7" t="s">
        <v>107</v>
      </c>
      <c r="D27" s="11">
        <v>61.113333333333337</v>
      </c>
      <c r="E27" s="16" t="s">
        <v>153</v>
      </c>
      <c r="F27" s="16" t="s">
        <v>153</v>
      </c>
      <c r="G27" s="16">
        <v>600</v>
      </c>
      <c r="H27" s="16"/>
      <c r="I27" s="16"/>
      <c r="J27" s="16">
        <v>1</v>
      </c>
      <c r="K27" s="16">
        <v>480</v>
      </c>
      <c r="L27" s="16">
        <f t="shared" si="0"/>
        <v>480</v>
      </c>
      <c r="M27" s="31" t="s">
        <v>211</v>
      </c>
    </row>
    <row r="28" spans="1:13" s="8" customFormat="1" ht="25.5" customHeight="1">
      <c r="A28" s="7">
        <v>24</v>
      </c>
      <c r="B28" s="7" t="s">
        <v>66</v>
      </c>
      <c r="C28" s="7" t="s">
        <v>67</v>
      </c>
      <c r="D28" s="11">
        <v>61.046666666666667</v>
      </c>
      <c r="E28" s="16" t="s">
        <v>153</v>
      </c>
      <c r="F28" s="16" t="s">
        <v>153</v>
      </c>
      <c r="G28" s="16">
        <v>600</v>
      </c>
      <c r="H28" s="16"/>
      <c r="I28" s="16"/>
      <c r="J28" s="16"/>
      <c r="K28" s="16"/>
      <c r="L28" s="16"/>
      <c r="M28" s="31"/>
    </row>
    <row r="29" spans="1:13" s="8" customFormat="1" ht="25.5" customHeight="1">
      <c r="A29" s="7">
        <v>25</v>
      </c>
      <c r="B29" s="7" t="s">
        <v>80</v>
      </c>
      <c r="C29" s="7" t="s">
        <v>81</v>
      </c>
      <c r="D29" s="11">
        <v>60.756666666666668</v>
      </c>
      <c r="E29" s="16" t="s">
        <v>153</v>
      </c>
      <c r="F29" s="16" t="s">
        <v>153</v>
      </c>
      <c r="G29" s="16">
        <v>600</v>
      </c>
      <c r="H29" s="16"/>
      <c r="I29" s="16"/>
      <c r="J29" s="16"/>
      <c r="K29" s="16"/>
      <c r="L29" s="16"/>
      <c r="M29" s="31"/>
    </row>
    <row r="30" spans="1:13" s="8" customFormat="1" ht="25.5" customHeight="1">
      <c r="A30" s="7">
        <v>26</v>
      </c>
      <c r="B30" s="7" t="s">
        <v>74</v>
      </c>
      <c r="C30" s="7" t="s">
        <v>75</v>
      </c>
      <c r="D30" s="11">
        <v>60.496666666666663</v>
      </c>
      <c r="E30" s="16" t="s">
        <v>153</v>
      </c>
      <c r="F30" s="16" t="s">
        <v>153</v>
      </c>
      <c r="G30" s="16">
        <v>600</v>
      </c>
      <c r="H30" s="16"/>
      <c r="I30" s="16"/>
      <c r="J30" s="16"/>
      <c r="K30" s="16"/>
      <c r="L30" s="16"/>
      <c r="M30" s="31"/>
    </row>
    <row r="31" spans="1:13" s="8" customFormat="1" ht="25.5" customHeight="1">
      <c r="A31" s="7">
        <v>27</v>
      </c>
      <c r="B31" s="7" t="s">
        <v>72</v>
      </c>
      <c r="C31" s="7" t="s">
        <v>73</v>
      </c>
      <c r="D31" s="11">
        <v>60.453333333333333</v>
      </c>
      <c r="E31" s="16" t="s">
        <v>153</v>
      </c>
      <c r="F31" s="16" t="s">
        <v>153</v>
      </c>
      <c r="G31" s="16">
        <v>600</v>
      </c>
      <c r="H31" s="16"/>
      <c r="I31" s="16"/>
      <c r="J31" s="16"/>
      <c r="K31" s="16"/>
      <c r="L31" s="16"/>
      <c r="M31" s="31"/>
    </row>
    <row r="32" spans="1:13" s="8" customFormat="1" ht="25.5" customHeight="1">
      <c r="A32" s="7">
        <v>28</v>
      </c>
      <c r="B32" s="7" t="s">
        <v>65</v>
      </c>
      <c r="C32" s="7" t="s">
        <v>64</v>
      </c>
      <c r="D32" s="11">
        <v>60.019999999999996</v>
      </c>
      <c r="E32" s="16" t="s">
        <v>153</v>
      </c>
      <c r="F32" s="16" t="s">
        <v>153</v>
      </c>
      <c r="G32" s="16">
        <v>600</v>
      </c>
      <c r="H32" s="16"/>
      <c r="I32" s="16"/>
      <c r="J32" s="16">
        <v>1</v>
      </c>
      <c r="K32" s="16">
        <v>480</v>
      </c>
      <c r="L32" s="16">
        <f t="shared" si="0"/>
        <v>480</v>
      </c>
      <c r="M32" s="31" t="s">
        <v>212</v>
      </c>
    </row>
    <row r="33" spans="1:13" s="21" customFormat="1" ht="46.5" customHeight="1">
      <c r="A33" s="51" t="s">
        <v>175</v>
      </c>
      <c r="B33" s="51"/>
      <c r="C33" s="51"/>
      <c r="D33" s="12"/>
      <c r="E33" s="23"/>
      <c r="F33" s="23"/>
      <c r="G33" s="23">
        <f t="shared" ref="G33:L33" si="1">SUM(G5:G32)</f>
        <v>28800</v>
      </c>
      <c r="H33" s="23">
        <f t="shared" si="1"/>
        <v>4600</v>
      </c>
      <c r="I33" s="23">
        <f t="shared" si="1"/>
        <v>1800</v>
      </c>
      <c r="J33" s="23">
        <f t="shared" si="1"/>
        <v>31</v>
      </c>
      <c r="K33" s="23">
        <f t="shared" si="1"/>
        <v>15440</v>
      </c>
      <c r="L33" s="23">
        <f t="shared" si="1"/>
        <v>36960</v>
      </c>
      <c r="M33" s="30">
        <f>G33+H33+I33+L33</f>
        <v>72160</v>
      </c>
    </row>
    <row r="34" spans="1:13" ht="46.5" customHeight="1">
      <c r="A34" s="47" t="s">
        <v>171</v>
      </c>
      <c r="B34" s="47"/>
      <c r="C34" s="47"/>
    </row>
    <row r="35" spans="1:13" s="2" customFormat="1" ht="33.75" customHeight="1">
      <c r="A35" s="40" t="s">
        <v>0</v>
      </c>
      <c r="B35" s="40" t="s">
        <v>1</v>
      </c>
      <c r="C35" s="40" t="s">
        <v>2</v>
      </c>
      <c r="D35" s="40" t="s">
        <v>3</v>
      </c>
      <c r="E35" s="14" t="s">
        <v>152</v>
      </c>
      <c r="F35" s="17" t="s">
        <v>169</v>
      </c>
      <c r="G35" s="43" t="s">
        <v>176</v>
      </c>
      <c r="H35" s="40" t="s">
        <v>194</v>
      </c>
      <c r="I35" s="43" t="s">
        <v>181</v>
      </c>
      <c r="J35" s="48" t="s">
        <v>193</v>
      </c>
      <c r="K35" s="48"/>
      <c r="L35" s="48"/>
      <c r="M35" s="48"/>
    </row>
    <row r="36" spans="1:13" s="2" customFormat="1" ht="54" customHeight="1">
      <c r="A36" s="41"/>
      <c r="B36" s="41"/>
      <c r="C36" s="41"/>
      <c r="D36" s="41"/>
      <c r="E36" s="15" t="s">
        <v>151</v>
      </c>
      <c r="F36" s="17" t="s">
        <v>170</v>
      </c>
      <c r="G36" s="43"/>
      <c r="H36" s="41"/>
      <c r="I36" s="43"/>
      <c r="J36" s="19" t="s">
        <v>180</v>
      </c>
      <c r="K36" s="3" t="s">
        <v>190</v>
      </c>
      <c r="L36" s="3" t="s">
        <v>230</v>
      </c>
      <c r="M36" s="19" t="s">
        <v>179</v>
      </c>
    </row>
    <row r="37" spans="1:13" s="8" customFormat="1" ht="25.5" customHeight="1">
      <c r="A37" s="7">
        <v>1</v>
      </c>
      <c r="B37" s="7" t="s">
        <v>120</v>
      </c>
      <c r="C37" s="7" t="s">
        <v>121</v>
      </c>
      <c r="D37" s="11">
        <v>86.6</v>
      </c>
      <c r="E37" s="6" t="s">
        <v>149</v>
      </c>
      <c r="F37" s="16" t="s">
        <v>156</v>
      </c>
      <c r="G37" s="16">
        <v>2000</v>
      </c>
      <c r="H37" s="16"/>
      <c r="I37" s="16"/>
      <c r="J37" s="7">
        <v>3</v>
      </c>
      <c r="K37" s="7">
        <v>1600</v>
      </c>
      <c r="L37" s="16">
        <f t="shared" ref="L37:L47" si="2">J37*K37</f>
        <v>4800</v>
      </c>
      <c r="M37" s="31" t="s">
        <v>199</v>
      </c>
    </row>
    <row r="38" spans="1:13" s="8" customFormat="1" ht="25.5" customHeight="1">
      <c r="A38" s="7">
        <v>2</v>
      </c>
      <c r="B38" s="7" t="s">
        <v>30</v>
      </c>
      <c r="C38" s="7" t="s">
        <v>31</v>
      </c>
      <c r="D38" s="11">
        <v>85.94</v>
      </c>
      <c r="E38" s="6" t="s">
        <v>149</v>
      </c>
      <c r="F38" s="6" t="s">
        <v>165</v>
      </c>
      <c r="G38" s="16">
        <v>1800</v>
      </c>
      <c r="H38" s="16"/>
      <c r="I38" s="16"/>
      <c r="J38" s="7">
        <v>3</v>
      </c>
      <c r="K38" s="7">
        <v>1440</v>
      </c>
      <c r="L38" s="16">
        <f t="shared" si="2"/>
        <v>4320</v>
      </c>
      <c r="M38" s="31" t="s">
        <v>200</v>
      </c>
    </row>
    <row r="39" spans="1:13" s="8" customFormat="1" ht="25.5" customHeight="1">
      <c r="A39" s="7">
        <v>3</v>
      </c>
      <c r="B39" s="7" t="s">
        <v>122</v>
      </c>
      <c r="C39" s="7" t="s">
        <v>123</v>
      </c>
      <c r="D39" s="11">
        <v>82.66</v>
      </c>
      <c r="E39" s="16" t="s">
        <v>148</v>
      </c>
      <c r="F39" s="16" t="s">
        <v>159</v>
      </c>
      <c r="G39" s="16">
        <v>1500</v>
      </c>
      <c r="H39" s="16"/>
      <c r="I39" s="16"/>
      <c r="J39" s="7">
        <v>3</v>
      </c>
      <c r="K39" s="7">
        <v>1200</v>
      </c>
      <c r="L39" s="16">
        <f t="shared" si="2"/>
        <v>3600</v>
      </c>
      <c r="M39" s="31" t="s">
        <v>201</v>
      </c>
    </row>
    <row r="40" spans="1:13" s="8" customFormat="1" ht="25.5" customHeight="1">
      <c r="A40" s="7">
        <v>4</v>
      </c>
      <c r="B40" s="7" t="s">
        <v>128</v>
      </c>
      <c r="C40" s="7" t="s">
        <v>129</v>
      </c>
      <c r="D40" s="11">
        <v>82.423333333333332</v>
      </c>
      <c r="E40" s="16" t="s">
        <v>148</v>
      </c>
      <c r="F40" s="16" t="s">
        <v>159</v>
      </c>
      <c r="G40" s="16">
        <v>1500</v>
      </c>
      <c r="H40" s="16"/>
      <c r="I40" s="16"/>
      <c r="J40" s="7">
        <v>3</v>
      </c>
      <c r="K40" s="7">
        <v>1200</v>
      </c>
      <c r="L40" s="16">
        <f t="shared" si="2"/>
        <v>3600</v>
      </c>
      <c r="M40" s="31" t="s">
        <v>202</v>
      </c>
    </row>
    <row r="41" spans="1:13" s="8" customFormat="1" ht="25.5" customHeight="1">
      <c r="A41" s="7">
        <v>5</v>
      </c>
      <c r="B41" s="7" t="s">
        <v>102</v>
      </c>
      <c r="C41" s="7" t="s">
        <v>103</v>
      </c>
      <c r="D41" s="11">
        <v>82.39</v>
      </c>
      <c r="E41" s="16" t="s">
        <v>148</v>
      </c>
      <c r="F41" s="6" t="s">
        <v>164</v>
      </c>
      <c r="G41" s="16">
        <v>1300</v>
      </c>
      <c r="H41" s="16"/>
      <c r="I41" s="16"/>
      <c r="J41" s="7">
        <v>2</v>
      </c>
      <c r="K41" s="7">
        <v>1040</v>
      </c>
      <c r="L41" s="16">
        <f t="shared" si="2"/>
        <v>2080</v>
      </c>
      <c r="M41" s="31" t="s">
        <v>203</v>
      </c>
    </row>
    <row r="42" spans="1:13" s="8" customFormat="1" ht="25.5" customHeight="1">
      <c r="A42" s="7">
        <v>6</v>
      </c>
      <c r="B42" s="7" t="s">
        <v>100</v>
      </c>
      <c r="C42" s="7" t="s">
        <v>101</v>
      </c>
      <c r="D42" s="11">
        <v>77.460000000000008</v>
      </c>
      <c r="E42" s="16" t="s">
        <v>148</v>
      </c>
      <c r="F42" s="6" t="s">
        <v>164</v>
      </c>
      <c r="G42" s="16">
        <v>1300</v>
      </c>
      <c r="H42" s="16"/>
      <c r="I42" s="16"/>
      <c r="J42" s="7">
        <v>1</v>
      </c>
      <c r="K42" s="7">
        <v>1040</v>
      </c>
      <c r="L42" s="16">
        <f t="shared" si="2"/>
        <v>1040</v>
      </c>
      <c r="M42" s="31" t="s">
        <v>207</v>
      </c>
    </row>
    <row r="43" spans="1:13" s="8" customFormat="1" ht="25.5" customHeight="1">
      <c r="A43" s="7">
        <v>7</v>
      </c>
      <c r="B43" s="7" t="s">
        <v>114</v>
      </c>
      <c r="C43" s="7" t="s">
        <v>115</v>
      </c>
      <c r="D43" s="11">
        <v>74.126666666666679</v>
      </c>
      <c r="E43" s="6" t="s">
        <v>150</v>
      </c>
      <c r="F43" s="16" t="s">
        <v>162</v>
      </c>
      <c r="G43" s="16">
        <v>1000</v>
      </c>
      <c r="H43" s="16"/>
      <c r="I43" s="16"/>
      <c r="J43" s="7">
        <v>2</v>
      </c>
      <c r="K43" s="7">
        <v>800</v>
      </c>
      <c r="L43" s="16">
        <f t="shared" si="2"/>
        <v>1600</v>
      </c>
      <c r="M43" s="31" t="s">
        <v>206</v>
      </c>
    </row>
    <row r="44" spans="1:13" s="8" customFormat="1" ht="25.5" customHeight="1">
      <c r="A44" s="7">
        <v>8</v>
      </c>
      <c r="B44" s="7" t="s">
        <v>24</v>
      </c>
      <c r="C44" s="7" t="s">
        <v>25</v>
      </c>
      <c r="D44" s="11">
        <v>69.276666666666671</v>
      </c>
      <c r="E44" s="6" t="s">
        <v>150</v>
      </c>
      <c r="F44" s="6" t="s">
        <v>163</v>
      </c>
      <c r="G44" s="16">
        <v>800</v>
      </c>
      <c r="H44" s="16"/>
      <c r="I44" s="16"/>
      <c r="J44" s="7"/>
      <c r="K44" s="7"/>
      <c r="L44" s="16"/>
      <c r="M44" s="31"/>
    </row>
    <row r="45" spans="1:13" s="8" customFormat="1" ht="25.5" customHeight="1">
      <c r="A45" s="7">
        <v>9</v>
      </c>
      <c r="B45" s="7" t="s">
        <v>36</v>
      </c>
      <c r="C45" s="7" t="s">
        <v>37</v>
      </c>
      <c r="D45" s="11">
        <v>60.916666666666664</v>
      </c>
      <c r="E45" s="6" t="s">
        <v>150</v>
      </c>
      <c r="F45" s="6" t="s">
        <v>163</v>
      </c>
      <c r="G45" s="16">
        <v>800</v>
      </c>
      <c r="H45" s="16"/>
      <c r="I45" s="16"/>
      <c r="J45" s="7">
        <v>1</v>
      </c>
      <c r="K45" s="7">
        <v>640</v>
      </c>
      <c r="L45" s="16">
        <f t="shared" si="2"/>
        <v>640</v>
      </c>
      <c r="M45" s="31" t="s">
        <v>228</v>
      </c>
    </row>
    <row r="46" spans="1:13" s="8" customFormat="1" ht="25.5" customHeight="1">
      <c r="A46" s="7">
        <v>10</v>
      </c>
      <c r="B46" s="7" t="s">
        <v>124</v>
      </c>
      <c r="C46" s="7" t="s">
        <v>125</v>
      </c>
      <c r="D46" s="11">
        <v>60.66</v>
      </c>
      <c r="E46" s="16" t="s">
        <v>153</v>
      </c>
      <c r="F46" s="16" t="s">
        <v>153</v>
      </c>
      <c r="G46" s="16">
        <v>600</v>
      </c>
      <c r="H46" s="16"/>
      <c r="I46" s="16"/>
      <c r="J46" s="32">
        <v>1</v>
      </c>
      <c r="K46" s="7">
        <v>480</v>
      </c>
      <c r="L46" s="16">
        <f t="shared" si="2"/>
        <v>480</v>
      </c>
      <c r="M46" s="31" t="s">
        <v>208</v>
      </c>
    </row>
    <row r="47" spans="1:13" s="8" customFormat="1" ht="25.5" customHeight="1">
      <c r="A47" s="7">
        <v>11</v>
      </c>
      <c r="B47" s="7" t="s">
        <v>98</v>
      </c>
      <c r="C47" s="7" t="s">
        <v>99</v>
      </c>
      <c r="D47" s="11">
        <v>60.64</v>
      </c>
      <c r="E47" s="16" t="s">
        <v>153</v>
      </c>
      <c r="F47" s="16" t="s">
        <v>153</v>
      </c>
      <c r="G47" s="16">
        <v>600</v>
      </c>
      <c r="H47" s="16"/>
      <c r="I47" s="16"/>
      <c r="J47" s="7">
        <v>2</v>
      </c>
      <c r="K47" s="7">
        <v>480</v>
      </c>
      <c r="L47" s="16">
        <f t="shared" si="2"/>
        <v>960</v>
      </c>
      <c r="M47" s="31" t="s">
        <v>209</v>
      </c>
    </row>
    <row r="48" spans="1:13" s="21" customFormat="1" ht="38.25" customHeight="1">
      <c r="A48" s="51" t="s">
        <v>174</v>
      </c>
      <c r="B48" s="51"/>
      <c r="C48" s="51"/>
      <c r="D48" s="12"/>
      <c r="E48" s="23"/>
      <c r="F48" s="23"/>
      <c r="G48" s="23">
        <f>SUM(G37:G47)</f>
        <v>13200</v>
      </c>
      <c r="H48" s="23"/>
      <c r="I48" s="23">
        <f>SUM(I37:I47)</f>
        <v>0</v>
      </c>
      <c r="J48" s="23">
        <f>SUM(J37:J47)</f>
        <v>21</v>
      </c>
      <c r="K48" s="23">
        <f>SUM(K37:K47)</f>
        <v>9920</v>
      </c>
      <c r="L48" s="23">
        <f>SUM(L37:L47)</f>
        <v>23120</v>
      </c>
      <c r="M48" s="30">
        <f>G48+H48+I48+L48</f>
        <v>36320</v>
      </c>
    </row>
    <row r="49" spans="1:13" ht="36.75" customHeight="1">
      <c r="A49" s="47" t="s">
        <v>172</v>
      </c>
      <c r="B49" s="47"/>
      <c r="C49" s="47"/>
      <c r="J49" s="22"/>
      <c r="K49" s="22"/>
      <c r="L49" s="22"/>
    </row>
    <row r="50" spans="1:13" ht="24.75" customHeight="1">
      <c r="A50" s="40" t="s">
        <v>0</v>
      </c>
      <c r="B50" s="40" t="s">
        <v>1</v>
      </c>
      <c r="C50" s="40" t="s">
        <v>2</v>
      </c>
      <c r="D50" s="40" t="s">
        <v>3</v>
      </c>
      <c r="E50" s="14" t="s">
        <v>152</v>
      </c>
      <c r="F50" s="17" t="s">
        <v>169</v>
      </c>
      <c r="G50" s="43" t="s">
        <v>176</v>
      </c>
      <c r="H50" s="40" t="s">
        <v>194</v>
      </c>
      <c r="I50" s="43" t="s">
        <v>181</v>
      </c>
      <c r="J50" s="48" t="s">
        <v>193</v>
      </c>
      <c r="K50" s="48"/>
      <c r="L50" s="48"/>
      <c r="M50" s="48"/>
    </row>
    <row r="51" spans="1:13" ht="32.25" customHeight="1">
      <c r="A51" s="41"/>
      <c r="B51" s="41"/>
      <c r="C51" s="41"/>
      <c r="D51" s="41"/>
      <c r="E51" s="15" t="s">
        <v>151</v>
      </c>
      <c r="F51" s="17" t="s">
        <v>170</v>
      </c>
      <c r="G51" s="43"/>
      <c r="H51" s="41"/>
      <c r="I51" s="43"/>
      <c r="J51" s="19" t="s">
        <v>180</v>
      </c>
      <c r="K51" s="3" t="s">
        <v>190</v>
      </c>
      <c r="L51" s="3" t="s">
        <v>186</v>
      </c>
      <c r="M51" s="19" t="s">
        <v>179</v>
      </c>
    </row>
    <row r="52" spans="1:13" s="8" customFormat="1" ht="30" customHeight="1">
      <c r="A52" s="7">
        <v>1</v>
      </c>
      <c r="B52" s="7" t="s">
        <v>84</v>
      </c>
      <c r="C52" s="7" t="s">
        <v>85</v>
      </c>
      <c r="D52" s="11">
        <v>101.53</v>
      </c>
      <c r="E52" s="6" t="s">
        <v>149</v>
      </c>
      <c r="F52" s="16" t="s">
        <v>156</v>
      </c>
      <c r="G52" s="16">
        <v>2000</v>
      </c>
      <c r="H52" s="16"/>
      <c r="I52" s="16"/>
      <c r="J52" s="7">
        <v>2</v>
      </c>
      <c r="K52" s="7">
        <v>1600</v>
      </c>
      <c r="L52" s="16">
        <f>J52*K52</f>
        <v>3200</v>
      </c>
      <c r="M52" s="31" t="s">
        <v>219</v>
      </c>
    </row>
    <row r="53" spans="1:13" s="8" customFormat="1" ht="30" customHeight="1">
      <c r="A53" s="7">
        <v>2</v>
      </c>
      <c r="B53" s="7"/>
      <c r="C53" s="44" t="s">
        <v>220</v>
      </c>
      <c r="D53" s="33"/>
      <c r="E53" s="6" t="s">
        <v>221</v>
      </c>
      <c r="F53" s="16" t="s">
        <v>222</v>
      </c>
      <c r="G53" s="16"/>
      <c r="H53" s="16"/>
      <c r="I53" s="16"/>
      <c r="J53" s="16">
        <v>1</v>
      </c>
      <c r="K53" s="16"/>
      <c r="L53" s="16">
        <v>1300</v>
      </c>
      <c r="M53" s="16" t="s">
        <v>231</v>
      </c>
    </row>
    <row r="54" spans="1:13" s="8" customFormat="1" ht="30" customHeight="1">
      <c r="A54" s="7">
        <v>3</v>
      </c>
      <c r="B54" s="7"/>
      <c r="C54" s="45"/>
      <c r="D54" s="33"/>
      <c r="E54" s="6" t="s">
        <v>223</v>
      </c>
      <c r="F54" s="16" t="s">
        <v>224</v>
      </c>
      <c r="G54" s="16"/>
      <c r="H54" s="16"/>
      <c r="I54" s="16"/>
      <c r="J54" s="16">
        <v>2</v>
      </c>
      <c r="K54" s="16"/>
      <c r="L54" s="16">
        <v>2000</v>
      </c>
      <c r="M54" s="16" t="s">
        <v>231</v>
      </c>
    </row>
    <row r="55" spans="1:13" s="8" customFormat="1" ht="30" customHeight="1">
      <c r="A55" s="7">
        <v>4</v>
      </c>
      <c r="B55" s="7"/>
      <c r="C55" s="45"/>
      <c r="D55" s="33"/>
      <c r="E55" s="6" t="s">
        <v>223</v>
      </c>
      <c r="F55" s="16" t="s">
        <v>225</v>
      </c>
      <c r="G55" s="16"/>
      <c r="H55" s="16"/>
      <c r="I55" s="16"/>
      <c r="J55" s="16">
        <v>1</v>
      </c>
      <c r="K55" s="16"/>
      <c r="L55" s="16">
        <v>800</v>
      </c>
      <c r="M55" s="16" t="s">
        <v>231</v>
      </c>
    </row>
    <row r="56" spans="1:13" s="8" customFormat="1" ht="30" customHeight="1">
      <c r="A56" s="7">
        <v>5</v>
      </c>
      <c r="B56" s="7"/>
      <c r="C56" s="46"/>
      <c r="D56" s="33"/>
      <c r="E56" s="6" t="s">
        <v>226</v>
      </c>
      <c r="F56" s="6" t="s">
        <v>226</v>
      </c>
      <c r="G56" s="16"/>
      <c r="H56" s="16"/>
      <c r="I56" s="16"/>
      <c r="J56" s="16">
        <v>1</v>
      </c>
      <c r="K56" s="16"/>
      <c r="L56" s="16">
        <v>600</v>
      </c>
      <c r="M56" s="16" t="s">
        <v>231</v>
      </c>
    </row>
    <row r="57" spans="1:13" s="8" customFormat="1" ht="25.5" customHeight="1">
      <c r="A57" s="7">
        <v>6</v>
      </c>
      <c r="B57" s="7" t="s">
        <v>112</v>
      </c>
      <c r="C57" s="7" t="s">
        <v>113</v>
      </c>
      <c r="D57" s="11">
        <v>81.180000000000007</v>
      </c>
      <c r="E57" s="16" t="s">
        <v>154</v>
      </c>
      <c r="F57" s="16" t="s">
        <v>158</v>
      </c>
      <c r="G57" s="16">
        <v>1300</v>
      </c>
      <c r="H57" s="16"/>
      <c r="I57" s="16"/>
      <c r="J57" s="7"/>
      <c r="K57" s="7"/>
      <c r="L57" s="16">
        <f>J57*K57</f>
        <v>0</v>
      </c>
      <c r="M57" s="7"/>
    </row>
    <row r="58" spans="1:13" s="8" customFormat="1" ht="25.5" customHeight="1">
      <c r="A58" s="7">
        <v>7</v>
      </c>
      <c r="B58" s="7" t="s">
        <v>110</v>
      </c>
      <c r="C58" s="7" t="s">
        <v>111</v>
      </c>
      <c r="D58" s="11">
        <v>60.646666666666668</v>
      </c>
      <c r="E58" s="18" t="s">
        <v>155</v>
      </c>
      <c r="F58" s="18" t="s">
        <v>155</v>
      </c>
      <c r="G58" s="16"/>
      <c r="H58" s="16"/>
      <c r="I58" s="16">
        <v>480</v>
      </c>
      <c r="J58" s="7"/>
      <c r="K58" s="7"/>
      <c r="L58" s="16">
        <f>J58*K58</f>
        <v>0</v>
      </c>
      <c r="M58" s="7"/>
    </row>
    <row r="59" spans="1:13" s="26" customFormat="1" ht="29.25" customHeight="1">
      <c r="A59" s="39" t="s">
        <v>177</v>
      </c>
      <c r="B59" s="39"/>
      <c r="C59" s="39"/>
      <c r="D59" s="24"/>
      <c r="E59" s="25"/>
      <c r="F59" s="24"/>
      <c r="G59" s="24">
        <f>SUM(G52:G58)</f>
        <v>3300</v>
      </c>
      <c r="H59" s="24"/>
      <c r="I59" s="24">
        <f>SUM(I52:I58)</f>
        <v>480</v>
      </c>
      <c r="J59" s="24">
        <f>SUM(J52:J58)</f>
        <v>7</v>
      </c>
      <c r="K59" s="24">
        <f>SUM(K52:K58)</f>
        <v>1600</v>
      </c>
      <c r="L59" s="24">
        <f>SUM(L52:L58)</f>
        <v>7900</v>
      </c>
      <c r="M59" s="30">
        <f>G59+H59+I59+L59</f>
        <v>11680</v>
      </c>
    </row>
    <row r="60" spans="1:13" s="27" customFormat="1" ht="33" customHeight="1">
      <c r="A60" s="42" t="s">
        <v>178</v>
      </c>
      <c r="B60" s="42"/>
      <c r="C60" s="42"/>
      <c r="D60" s="28"/>
      <c r="E60" s="28"/>
      <c r="F60" s="28"/>
      <c r="G60" s="28">
        <f t="shared" ref="G60:M60" si="3">G33+G48+G59</f>
        <v>45300</v>
      </c>
      <c r="H60" s="28">
        <f t="shared" si="3"/>
        <v>4600</v>
      </c>
      <c r="I60" s="28">
        <f t="shared" si="3"/>
        <v>2280</v>
      </c>
      <c r="J60" s="28">
        <f t="shared" si="3"/>
        <v>59</v>
      </c>
      <c r="K60" s="28">
        <f t="shared" si="3"/>
        <v>26960</v>
      </c>
      <c r="L60" s="28">
        <f t="shared" si="3"/>
        <v>67980</v>
      </c>
      <c r="M60" s="30">
        <f t="shared" si="3"/>
        <v>120160</v>
      </c>
    </row>
    <row r="61" spans="1:13" ht="33.75" customHeight="1">
      <c r="G61" t="s">
        <v>213</v>
      </c>
      <c r="H61" t="s">
        <v>214</v>
      </c>
      <c r="J61" t="s">
        <v>241</v>
      </c>
      <c r="M61" t="s">
        <v>240</v>
      </c>
    </row>
    <row r="62" spans="1:13" ht="56.25" customHeight="1">
      <c r="G62" s="34" t="s">
        <v>232</v>
      </c>
    </row>
  </sheetData>
  <mergeCells count="33">
    <mergeCell ref="A1:M1"/>
    <mergeCell ref="A2:C2"/>
    <mergeCell ref="A48:C48"/>
    <mergeCell ref="D35:D36"/>
    <mergeCell ref="A35:A36"/>
    <mergeCell ref="J3:M3"/>
    <mergeCell ref="J35:M35"/>
    <mergeCell ref="A33:C33"/>
    <mergeCell ref="C3:C4"/>
    <mergeCell ref="D3:D4"/>
    <mergeCell ref="J50:M50"/>
    <mergeCell ref="H3:H4"/>
    <mergeCell ref="H35:H36"/>
    <mergeCell ref="H50:H51"/>
    <mergeCell ref="I3:I4"/>
    <mergeCell ref="I35:I36"/>
    <mergeCell ref="I50:I51"/>
    <mergeCell ref="A60:C60"/>
    <mergeCell ref="G50:G51"/>
    <mergeCell ref="A3:A4"/>
    <mergeCell ref="B3:B4"/>
    <mergeCell ref="C53:C56"/>
    <mergeCell ref="D50:D51"/>
    <mergeCell ref="A34:C34"/>
    <mergeCell ref="G3:G4"/>
    <mergeCell ref="G35:G36"/>
    <mergeCell ref="A49:C49"/>
    <mergeCell ref="A59:C59"/>
    <mergeCell ref="C50:C51"/>
    <mergeCell ref="B35:B36"/>
    <mergeCell ref="C35:C36"/>
    <mergeCell ref="A50:A51"/>
    <mergeCell ref="B50:B5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topLeftCell="A22" workbookViewId="0">
      <selection activeCell="K35" sqref="K35"/>
    </sheetView>
  </sheetViews>
  <sheetFormatPr defaultRowHeight="13.5"/>
  <cols>
    <col min="1" max="1" width="4.75" customWidth="1"/>
    <col min="3" max="3" width="20.25" customWidth="1"/>
    <col min="4" max="4" width="12.75" customWidth="1"/>
    <col min="6" max="6" width="13" customWidth="1"/>
    <col min="10" max="10" width="14.875" customWidth="1"/>
  </cols>
  <sheetData>
    <row r="1" spans="1:11" ht="30.75" customHeight="1">
      <c r="A1" s="55" t="s">
        <v>97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0.100000000000001" customHeight="1">
      <c r="A2" s="57" t="s">
        <v>0</v>
      </c>
      <c r="B2" s="57" t="s">
        <v>1</v>
      </c>
      <c r="C2" s="57" t="s">
        <v>2</v>
      </c>
      <c r="D2" s="52" t="s">
        <v>92</v>
      </c>
      <c r="E2" s="52"/>
      <c r="F2" s="52"/>
      <c r="G2" s="52"/>
      <c r="H2" s="52"/>
      <c r="I2" s="52"/>
      <c r="J2" s="52"/>
      <c r="K2" s="53" t="s">
        <v>93</v>
      </c>
    </row>
    <row r="3" spans="1:11" ht="20.100000000000001" customHeight="1">
      <c r="A3" s="58"/>
      <c r="B3" s="58"/>
      <c r="C3" s="58"/>
      <c r="D3" s="52" t="s">
        <v>88</v>
      </c>
      <c r="E3" s="52"/>
      <c r="F3" s="52" t="s">
        <v>89</v>
      </c>
      <c r="G3" s="52"/>
      <c r="H3" s="52" t="s">
        <v>90</v>
      </c>
      <c r="I3" s="52"/>
      <c r="J3" s="53" t="s">
        <v>91</v>
      </c>
      <c r="K3" s="56"/>
    </row>
    <row r="4" spans="1:11" ht="20.100000000000001" customHeight="1">
      <c r="A4" s="59"/>
      <c r="B4" s="59"/>
      <c r="C4" s="59"/>
      <c r="D4" s="5" t="s">
        <v>95</v>
      </c>
      <c r="E4" s="5" t="s">
        <v>94</v>
      </c>
      <c r="F4" s="5" t="s">
        <v>95</v>
      </c>
      <c r="G4" s="5" t="s">
        <v>94</v>
      </c>
      <c r="H4" s="5" t="s">
        <v>96</v>
      </c>
      <c r="I4" s="5" t="s">
        <v>94</v>
      </c>
      <c r="J4" s="54"/>
      <c r="K4" s="54"/>
    </row>
    <row r="5" spans="1:11" ht="20.100000000000001" customHeight="1">
      <c r="A5" s="1">
        <v>1</v>
      </c>
      <c r="B5" s="1" t="s">
        <v>4</v>
      </c>
      <c r="C5" s="1" t="s">
        <v>5</v>
      </c>
      <c r="D5" s="4">
        <v>200</v>
      </c>
      <c r="E5" s="4">
        <v>190</v>
      </c>
      <c r="F5" s="4">
        <v>200</v>
      </c>
      <c r="G5" s="4">
        <v>199</v>
      </c>
      <c r="H5" s="4">
        <v>971</v>
      </c>
      <c r="I5" s="4">
        <v>660</v>
      </c>
      <c r="J5" s="4">
        <f t="shared" ref="J5:J32" si="0">(E5+G5+I5)/(D5+F5+H5)*100</f>
        <v>76.513493800145881</v>
      </c>
      <c r="K5" s="4">
        <v>4</v>
      </c>
    </row>
    <row r="6" spans="1:11" ht="20.100000000000001" customHeight="1">
      <c r="A6" s="1">
        <v>2</v>
      </c>
      <c r="B6" s="1" t="s">
        <v>7</v>
      </c>
      <c r="C6" s="1" t="s">
        <v>6</v>
      </c>
      <c r="D6" s="4">
        <v>260</v>
      </c>
      <c r="E6" s="4">
        <v>260</v>
      </c>
      <c r="F6" s="4">
        <v>200</v>
      </c>
      <c r="G6" s="4">
        <v>200</v>
      </c>
      <c r="H6" s="4">
        <v>1623</v>
      </c>
      <c r="I6" s="4">
        <v>1337</v>
      </c>
      <c r="J6" s="4">
        <f t="shared" si="0"/>
        <v>86.269803168506968</v>
      </c>
      <c r="K6" s="4">
        <v>4</v>
      </c>
    </row>
    <row r="7" spans="1:11" ht="20.100000000000001" customHeight="1">
      <c r="A7" s="1">
        <v>3</v>
      </c>
      <c r="B7" s="1" t="s">
        <v>8</v>
      </c>
      <c r="C7" s="1" t="s">
        <v>9</v>
      </c>
      <c r="D7" s="4">
        <v>200</v>
      </c>
      <c r="E7" s="4">
        <v>200</v>
      </c>
      <c r="F7" s="4">
        <v>200</v>
      </c>
      <c r="G7" s="4">
        <v>192</v>
      </c>
      <c r="H7" s="4">
        <v>2432</v>
      </c>
      <c r="I7" s="4">
        <v>2262</v>
      </c>
      <c r="J7" s="4">
        <f t="shared" si="0"/>
        <v>93.71468926553672</v>
      </c>
      <c r="K7" s="4">
        <v>5</v>
      </c>
    </row>
    <row r="8" spans="1:11" ht="20.100000000000001" customHeight="1">
      <c r="A8" s="1">
        <v>4</v>
      </c>
      <c r="B8" s="1" t="s">
        <v>10</v>
      </c>
      <c r="C8" s="1" t="s">
        <v>11</v>
      </c>
      <c r="D8" s="4">
        <v>156</v>
      </c>
      <c r="E8" s="4">
        <v>156</v>
      </c>
      <c r="F8" s="4">
        <v>192</v>
      </c>
      <c r="G8" s="4">
        <v>186</v>
      </c>
      <c r="H8" s="4">
        <v>1545</v>
      </c>
      <c r="I8" s="4">
        <v>1244</v>
      </c>
      <c r="J8" s="4">
        <f t="shared" si="0"/>
        <v>83.782356048600107</v>
      </c>
      <c r="K8" s="4">
        <v>4</v>
      </c>
    </row>
    <row r="9" spans="1:11" ht="20.100000000000001" customHeight="1">
      <c r="A9" s="1">
        <v>5</v>
      </c>
      <c r="B9" s="1" t="s">
        <v>12</v>
      </c>
      <c r="C9" s="1" t="s">
        <v>13</v>
      </c>
      <c r="D9" s="4">
        <v>160</v>
      </c>
      <c r="E9" s="4">
        <v>160</v>
      </c>
      <c r="F9" s="4">
        <v>152</v>
      </c>
      <c r="G9" s="4">
        <v>152</v>
      </c>
      <c r="H9" s="4">
        <v>2417</v>
      </c>
      <c r="I9" s="4">
        <v>2132</v>
      </c>
      <c r="J9" s="4">
        <f t="shared" si="0"/>
        <v>89.556614144375217</v>
      </c>
      <c r="K9" s="4">
        <v>4</v>
      </c>
    </row>
    <row r="10" spans="1:11" ht="20.100000000000001" customHeight="1">
      <c r="A10" s="1">
        <v>6</v>
      </c>
      <c r="B10" s="1" t="s">
        <v>14</v>
      </c>
      <c r="C10" s="1" t="s">
        <v>15</v>
      </c>
      <c r="D10" s="4">
        <v>160</v>
      </c>
      <c r="E10" s="4">
        <v>158</v>
      </c>
      <c r="F10" s="4">
        <v>172</v>
      </c>
      <c r="G10" s="4">
        <v>165</v>
      </c>
      <c r="H10" s="4">
        <v>2194</v>
      </c>
      <c r="I10" s="4">
        <v>1897</v>
      </c>
      <c r="J10" s="4">
        <f t="shared" si="0"/>
        <v>87.88598574821853</v>
      </c>
      <c r="K10" s="4">
        <v>4</v>
      </c>
    </row>
    <row r="11" spans="1:11" ht="20.100000000000001" customHeight="1">
      <c r="A11" s="1">
        <v>7</v>
      </c>
      <c r="B11" s="1" t="s">
        <v>16</v>
      </c>
      <c r="C11" s="1" t="s">
        <v>17</v>
      </c>
      <c r="D11" s="4">
        <v>80</v>
      </c>
      <c r="E11" s="4">
        <v>80</v>
      </c>
      <c r="F11" s="4">
        <v>92</v>
      </c>
      <c r="G11" s="4">
        <v>86</v>
      </c>
      <c r="H11" s="4">
        <v>888</v>
      </c>
      <c r="I11" s="4">
        <v>589</v>
      </c>
      <c r="J11" s="4">
        <f t="shared" si="0"/>
        <v>71.226415094339629</v>
      </c>
      <c r="K11" s="4">
        <v>4</v>
      </c>
    </row>
    <row r="12" spans="1:11" ht="20.100000000000001" customHeight="1">
      <c r="A12" s="1">
        <v>8</v>
      </c>
      <c r="B12" s="1" t="s">
        <v>18</v>
      </c>
      <c r="C12" s="1" t="s">
        <v>19</v>
      </c>
      <c r="D12" s="4">
        <v>80</v>
      </c>
      <c r="E12" s="4">
        <v>80</v>
      </c>
      <c r="F12" s="4">
        <v>92</v>
      </c>
      <c r="G12" s="4">
        <v>86</v>
      </c>
      <c r="H12" s="4">
        <v>864</v>
      </c>
      <c r="I12" s="4">
        <v>553</v>
      </c>
      <c r="J12" s="4">
        <f t="shared" si="0"/>
        <v>69.401544401544399</v>
      </c>
      <c r="K12" s="4">
        <v>3</v>
      </c>
    </row>
    <row r="13" spans="1:11" ht="20.100000000000001" customHeight="1">
      <c r="A13" s="1">
        <v>9</v>
      </c>
      <c r="B13" s="1" t="s">
        <v>20</v>
      </c>
      <c r="C13" s="1" t="s">
        <v>21</v>
      </c>
      <c r="D13" s="4">
        <v>80</v>
      </c>
      <c r="E13" s="4">
        <v>73</v>
      </c>
      <c r="F13" s="4">
        <v>80</v>
      </c>
      <c r="G13" s="4">
        <v>73</v>
      </c>
      <c r="H13" s="4">
        <v>817</v>
      </c>
      <c r="I13" s="4">
        <v>503</v>
      </c>
      <c r="J13" s="4">
        <f t="shared" si="0"/>
        <v>66.427840327533261</v>
      </c>
      <c r="K13" s="4">
        <v>3</v>
      </c>
    </row>
    <row r="14" spans="1:11" ht="20.100000000000001" customHeight="1">
      <c r="A14" s="1">
        <v>10</v>
      </c>
      <c r="B14" s="1" t="s">
        <v>22</v>
      </c>
      <c r="C14" s="1" t="s">
        <v>23</v>
      </c>
      <c r="D14" s="4">
        <v>80</v>
      </c>
      <c r="E14" s="4">
        <v>80</v>
      </c>
      <c r="F14" s="4">
        <v>88</v>
      </c>
      <c r="G14" s="4">
        <v>81</v>
      </c>
      <c r="H14" s="4">
        <v>819</v>
      </c>
      <c r="I14" s="4">
        <v>513</v>
      </c>
      <c r="J14" s="4">
        <f t="shared" si="0"/>
        <v>68.287740628166162</v>
      </c>
      <c r="K14" s="4">
        <v>3</v>
      </c>
    </row>
    <row r="15" spans="1:11" ht="20.100000000000001" customHeight="1">
      <c r="A15" s="1">
        <v>11</v>
      </c>
      <c r="B15" s="1" t="s">
        <v>24</v>
      </c>
      <c r="C15" s="1" t="s">
        <v>25</v>
      </c>
      <c r="D15" s="4">
        <v>76</v>
      </c>
      <c r="E15" s="4">
        <v>76</v>
      </c>
      <c r="F15" s="4">
        <v>40</v>
      </c>
      <c r="G15" s="4">
        <v>36</v>
      </c>
      <c r="H15" s="4">
        <v>835</v>
      </c>
      <c r="I15" s="4">
        <v>521</v>
      </c>
      <c r="J15" s="4">
        <f t="shared" si="0"/>
        <v>66.561514195583598</v>
      </c>
      <c r="K15" s="4">
        <v>3</v>
      </c>
    </row>
    <row r="16" spans="1:11" ht="20.100000000000001" customHeight="1">
      <c r="A16" s="1">
        <v>12</v>
      </c>
      <c r="B16" s="1" t="s">
        <v>26</v>
      </c>
      <c r="C16" s="1" t="s">
        <v>27</v>
      </c>
      <c r="D16" s="4">
        <v>120</v>
      </c>
      <c r="E16" s="4">
        <v>120</v>
      </c>
      <c r="F16" s="4">
        <v>100</v>
      </c>
      <c r="G16" s="4">
        <v>100</v>
      </c>
      <c r="H16" s="4">
        <v>819</v>
      </c>
      <c r="I16" s="4">
        <v>516</v>
      </c>
      <c r="J16" s="4">
        <f t="shared" si="0"/>
        <v>70.837343599615011</v>
      </c>
      <c r="K16" s="4">
        <v>4</v>
      </c>
    </row>
    <row r="17" spans="1:11" ht="20.100000000000001" customHeight="1">
      <c r="A17" s="1">
        <v>13</v>
      </c>
      <c r="B17" s="1" t="s">
        <v>28</v>
      </c>
      <c r="C17" s="1" t="s">
        <v>29</v>
      </c>
      <c r="D17" s="4">
        <v>120</v>
      </c>
      <c r="E17" s="4">
        <v>119</v>
      </c>
      <c r="F17" s="4">
        <v>108</v>
      </c>
      <c r="G17" s="4">
        <v>108</v>
      </c>
      <c r="H17" s="4">
        <v>808</v>
      </c>
      <c r="I17" s="4">
        <v>501</v>
      </c>
      <c r="J17" s="4">
        <f t="shared" si="0"/>
        <v>70.270270270270274</v>
      </c>
      <c r="K17" s="4">
        <v>4</v>
      </c>
    </row>
    <row r="18" spans="1:11" ht="20.100000000000001" customHeight="1">
      <c r="A18" s="1">
        <v>14</v>
      </c>
      <c r="B18" s="1" t="s">
        <v>30</v>
      </c>
      <c r="C18" s="1" t="s">
        <v>31</v>
      </c>
      <c r="D18" s="4">
        <v>156</v>
      </c>
      <c r="E18" s="4">
        <v>156</v>
      </c>
      <c r="F18" s="4">
        <v>204</v>
      </c>
      <c r="G18" s="4">
        <v>204</v>
      </c>
      <c r="H18" s="4">
        <v>819</v>
      </c>
      <c r="I18" s="4">
        <v>520</v>
      </c>
      <c r="J18" s="4">
        <f t="shared" si="0"/>
        <v>74.639525021204406</v>
      </c>
      <c r="K18" s="4">
        <v>4</v>
      </c>
    </row>
    <row r="19" spans="1:11" ht="20.100000000000001" customHeight="1">
      <c r="A19" s="1">
        <v>15</v>
      </c>
      <c r="B19" s="1" t="s">
        <v>32</v>
      </c>
      <c r="C19" s="1" t="s">
        <v>33</v>
      </c>
      <c r="D19" s="4">
        <v>152</v>
      </c>
      <c r="E19" s="4">
        <v>151</v>
      </c>
      <c r="F19" s="4">
        <v>168</v>
      </c>
      <c r="G19" s="4">
        <v>150</v>
      </c>
      <c r="H19" s="4">
        <v>829</v>
      </c>
      <c r="I19" s="4">
        <v>518</v>
      </c>
      <c r="J19" s="4">
        <f t="shared" si="0"/>
        <v>71.27937336814621</v>
      </c>
      <c r="K19" s="4">
        <v>4</v>
      </c>
    </row>
    <row r="20" spans="1:11" ht="20.100000000000001" customHeight="1">
      <c r="A20" s="1">
        <v>16</v>
      </c>
      <c r="B20" s="1" t="s">
        <v>34</v>
      </c>
      <c r="C20" s="1" t="s">
        <v>35</v>
      </c>
      <c r="D20" s="4">
        <v>80</v>
      </c>
      <c r="E20" s="4">
        <v>69</v>
      </c>
      <c r="F20" s="4">
        <v>88</v>
      </c>
      <c r="G20" s="4">
        <v>74</v>
      </c>
      <c r="H20" s="4">
        <v>811</v>
      </c>
      <c r="I20" s="4">
        <v>499</v>
      </c>
      <c r="J20" s="4">
        <f t="shared" si="0"/>
        <v>65.577119509703778</v>
      </c>
      <c r="K20" s="4">
        <v>3</v>
      </c>
    </row>
    <row r="21" spans="1:11" ht="20.100000000000001" customHeight="1">
      <c r="A21" s="1">
        <v>17</v>
      </c>
      <c r="B21" s="1" t="s">
        <v>36</v>
      </c>
      <c r="C21" s="1" t="s">
        <v>37</v>
      </c>
      <c r="D21" s="4">
        <v>80</v>
      </c>
      <c r="E21" s="4">
        <v>77</v>
      </c>
      <c r="F21" s="4">
        <v>80</v>
      </c>
      <c r="G21" s="4">
        <v>78</v>
      </c>
      <c r="H21" s="4">
        <v>817</v>
      </c>
      <c r="I21" s="4">
        <v>502</v>
      </c>
      <c r="J21" s="4">
        <f t="shared" si="0"/>
        <v>67.246673490276351</v>
      </c>
      <c r="K21" s="4">
        <v>3</v>
      </c>
    </row>
    <row r="22" spans="1:11" ht="20.100000000000001" customHeight="1">
      <c r="A22" s="1">
        <v>18</v>
      </c>
      <c r="B22" s="1" t="s">
        <v>38</v>
      </c>
      <c r="C22" s="1" t="s">
        <v>39</v>
      </c>
      <c r="D22" s="4">
        <v>160</v>
      </c>
      <c r="E22" s="4">
        <v>159</v>
      </c>
      <c r="F22" s="4">
        <v>160</v>
      </c>
      <c r="G22" s="4">
        <v>156</v>
      </c>
      <c r="H22" s="4">
        <v>828</v>
      </c>
      <c r="I22" s="4">
        <v>541</v>
      </c>
      <c r="J22" s="4">
        <f t="shared" si="0"/>
        <v>74.564459930313589</v>
      </c>
      <c r="K22" s="4">
        <v>4</v>
      </c>
    </row>
    <row r="23" spans="1:11" ht="20.100000000000001" customHeight="1">
      <c r="A23" s="1">
        <v>19</v>
      </c>
      <c r="B23" s="1" t="s">
        <v>40</v>
      </c>
      <c r="C23" s="1" t="s">
        <v>41</v>
      </c>
      <c r="D23" s="4">
        <v>112</v>
      </c>
      <c r="E23" s="4">
        <v>104</v>
      </c>
      <c r="F23" s="4">
        <v>116</v>
      </c>
      <c r="G23" s="4">
        <v>111</v>
      </c>
      <c r="H23" s="4">
        <v>802</v>
      </c>
      <c r="I23" s="4">
        <v>494</v>
      </c>
      <c r="J23" s="4">
        <f t="shared" si="0"/>
        <v>68.834951456310677</v>
      </c>
      <c r="K23" s="4">
        <v>3</v>
      </c>
    </row>
    <row r="24" spans="1:11" ht="20.100000000000001" customHeight="1">
      <c r="A24" s="1">
        <v>20</v>
      </c>
      <c r="B24" s="1" t="s">
        <v>42</v>
      </c>
      <c r="C24" s="1" t="s">
        <v>43</v>
      </c>
      <c r="D24" s="4">
        <v>160</v>
      </c>
      <c r="E24" s="4">
        <v>160</v>
      </c>
      <c r="F24" s="4">
        <v>160</v>
      </c>
      <c r="G24" s="4">
        <v>158</v>
      </c>
      <c r="H24" s="4">
        <v>815</v>
      </c>
      <c r="I24" s="4">
        <v>508</v>
      </c>
      <c r="J24" s="4">
        <f t="shared" si="0"/>
        <v>72.775330396475766</v>
      </c>
      <c r="K24" s="4">
        <v>4</v>
      </c>
    </row>
    <row r="25" spans="1:11" ht="20.100000000000001" customHeight="1">
      <c r="A25" s="1">
        <v>21</v>
      </c>
      <c r="B25" s="1" t="s">
        <v>44</v>
      </c>
      <c r="C25" s="1" t="s">
        <v>45</v>
      </c>
      <c r="D25" s="4">
        <v>160</v>
      </c>
      <c r="E25" s="4">
        <v>156</v>
      </c>
      <c r="F25" s="4">
        <v>164</v>
      </c>
      <c r="G25" s="4">
        <v>158</v>
      </c>
      <c r="H25" s="4">
        <v>840</v>
      </c>
      <c r="I25" s="4">
        <v>533</v>
      </c>
      <c r="J25" s="4">
        <f t="shared" si="0"/>
        <v>72.766323024054984</v>
      </c>
      <c r="K25" s="4">
        <v>4</v>
      </c>
    </row>
    <row r="26" spans="1:11" ht="20.100000000000001" customHeight="1">
      <c r="A26" s="1">
        <v>22</v>
      </c>
      <c r="B26" s="1" t="s">
        <v>46</v>
      </c>
      <c r="C26" s="1" t="s">
        <v>49</v>
      </c>
      <c r="D26" s="4">
        <v>160</v>
      </c>
      <c r="E26" s="4">
        <v>150</v>
      </c>
      <c r="F26" s="4">
        <v>200</v>
      </c>
      <c r="G26" s="4">
        <v>194</v>
      </c>
      <c r="H26" s="4">
        <v>918</v>
      </c>
      <c r="I26" s="4">
        <v>609</v>
      </c>
      <c r="J26" s="4">
        <f t="shared" si="0"/>
        <v>74.569640062597813</v>
      </c>
      <c r="K26" s="4">
        <v>4</v>
      </c>
    </row>
    <row r="27" spans="1:11" ht="20.100000000000001" customHeight="1">
      <c r="A27" s="1">
        <v>23</v>
      </c>
      <c r="B27" s="1" t="s">
        <v>47</v>
      </c>
      <c r="C27" s="1" t="s">
        <v>48</v>
      </c>
      <c r="D27" s="4">
        <v>120</v>
      </c>
      <c r="E27" s="4">
        <v>120</v>
      </c>
      <c r="F27" s="4">
        <v>140</v>
      </c>
      <c r="G27" s="4">
        <v>139</v>
      </c>
      <c r="H27" s="4">
        <v>809</v>
      </c>
      <c r="I27" s="4">
        <v>498</v>
      </c>
      <c r="J27" s="4">
        <f t="shared" si="0"/>
        <v>70.813844714686624</v>
      </c>
      <c r="K27" s="4">
        <v>4</v>
      </c>
    </row>
    <row r="28" spans="1:11" ht="20.100000000000001" customHeight="1">
      <c r="A28" s="1">
        <v>24</v>
      </c>
      <c r="B28" s="1" t="s">
        <v>50</v>
      </c>
      <c r="C28" s="1" t="s">
        <v>51</v>
      </c>
      <c r="D28" s="4">
        <v>556</v>
      </c>
      <c r="E28" s="4">
        <v>537</v>
      </c>
      <c r="F28" s="4">
        <v>652</v>
      </c>
      <c r="G28" s="4">
        <v>624</v>
      </c>
      <c r="H28" s="4">
        <v>831</v>
      </c>
      <c r="I28" s="4">
        <v>564</v>
      </c>
      <c r="J28" s="4">
        <f t="shared" si="0"/>
        <v>84.600294261893083</v>
      </c>
      <c r="K28" s="4">
        <v>4</v>
      </c>
    </row>
    <row r="29" spans="1:11" ht="20.100000000000001" customHeight="1">
      <c r="A29" s="1">
        <v>25</v>
      </c>
      <c r="B29" s="1" t="s">
        <v>52</v>
      </c>
      <c r="C29" s="1" t="s">
        <v>53</v>
      </c>
      <c r="D29" s="4">
        <v>160</v>
      </c>
      <c r="E29" s="4">
        <v>160</v>
      </c>
      <c r="F29" s="4">
        <v>184</v>
      </c>
      <c r="G29" s="4">
        <v>184</v>
      </c>
      <c r="H29" s="4">
        <v>811</v>
      </c>
      <c r="I29" s="4">
        <v>547</v>
      </c>
      <c r="J29" s="4">
        <f t="shared" si="0"/>
        <v>77.142857142857153</v>
      </c>
      <c r="K29" s="4">
        <v>4</v>
      </c>
    </row>
    <row r="30" spans="1:11" ht="20.100000000000001" customHeight="1">
      <c r="A30" s="1">
        <v>26</v>
      </c>
      <c r="B30" s="1" t="s">
        <v>54</v>
      </c>
      <c r="C30" s="1" t="s">
        <v>55</v>
      </c>
      <c r="D30" s="4">
        <v>160</v>
      </c>
      <c r="E30" s="4">
        <v>156</v>
      </c>
      <c r="F30" s="4">
        <v>200</v>
      </c>
      <c r="G30" s="4">
        <v>196</v>
      </c>
      <c r="H30" s="4">
        <v>808</v>
      </c>
      <c r="I30" s="4">
        <v>538</v>
      </c>
      <c r="J30" s="4">
        <f t="shared" si="0"/>
        <v>76.198630136986296</v>
      </c>
      <c r="K30" s="4">
        <v>4</v>
      </c>
    </row>
    <row r="31" spans="1:11" ht="20.100000000000001" customHeight="1">
      <c r="A31" s="1">
        <v>27</v>
      </c>
      <c r="B31" s="1" t="s">
        <v>56</v>
      </c>
      <c r="C31" s="1" t="s">
        <v>57</v>
      </c>
      <c r="D31" s="4">
        <v>80</v>
      </c>
      <c r="E31" s="4">
        <v>80</v>
      </c>
      <c r="F31" s="4">
        <v>80</v>
      </c>
      <c r="G31" s="4">
        <v>71</v>
      </c>
      <c r="H31" s="4">
        <v>928</v>
      </c>
      <c r="I31" s="4">
        <v>657</v>
      </c>
      <c r="J31" s="4">
        <f t="shared" si="0"/>
        <v>74.264705882352942</v>
      </c>
      <c r="K31" s="4">
        <v>4</v>
      </c>
    </row>
    <row r="32" spans="1:11" ht="20.100000000000001" customHeight="1">
      <c r="A32" s="1">
        <v>28</v>
      </c>
      <c r="B32" s="1" t="s">
        <v>58</v>
      </c>
      <c r="C32" s="1" t="s">
        <v>59</v>
      </c>
      <c r="D32" s="4">
        <v>80</v>
      </c>
      <c r="E32" s="4">
        <v>73</v>
      </c>
      <c r="F32" s="4">
        <v>88</v>
      </c>
      <c r="G32" s="4">
        <v>83</v>
      </c>
      <c r="H32" s="4">
        <v>812</v>
      </c>
      <c r="I32" s="4">
        <v>542</v>
      </c>
      <c r="J32" s="4">
        <f t="shared" si="0"/>
        <v>71.224489795918373</v>
      </c>
      <c r="K32" s="4">
        <v>4</v>
      </c>
    </row>
    <row r="33" spans="1:11" ht="20.100000000000001" customHeight="1">
      <c r="A33" s="1">
        <v>29</v>
      </c>
      <c r="B33" s="1" t="s">
        <v>60</v>
      </c>
      <c r="C33" s="1" t="s">
        <v>61</v>
      </c>
      <c r="D33" s="4">
        <v>76</v>
      </c>
      <c r="E33" s="4">
        <v>68</v>
      </c>
      <c r="F33" s="4">
        <v>100</v>
      </c>
      <c r="G33" s="4">
        <v>90</v>
      </c>
      <c r="H33" s="4">
        <v>817</v>
      </c>
      <c r="I33" s="4">
        <v>545</v>
      </c>
      <c r="J33" s="4">
        <f>(E33+G33+I33)/(D33+F33+H33)*100</f>
        <v>70.79556898288017</v>
      </c>
      <c r="K33" s="4">
        <v>4</v>
      </c>
    </row>
    <row r="34" spans="1:11" ht="20.100000000000001" customHeight="1">
      <c r="A34" s="1">
        <v>30</v>
      </c>
      <c r="B34" s="1" t="s">
        <v>62</v>
      </c>
      <c r="C34" s="1" t="s">
        <v>63</v>
      </c>
      <c r="D34" s="6">
        <v>624</v>
      </c>
      <c r="E34" s="6">
        <v>598</v>
      </c>
      <c r="F34" s="6">
        <v>1008</v>
      </c>
      <c r="G34" s="6">
        <v>854</v>
      </c>
      <c r="H34" s="6">
        <v>832</v>
      </c>
      <c r="I34" s="6">
        <v>531</v>
      </c>
      <c r="J34" s="6">
        <f t="shared" ref="J34:J46" si="1">(E34+G34+I34)/(D34+F34+H34)*100</f>
        <v>80.478896103896105</v>
      </c>
      <c r="K34" s="4">
        <v>4</v>
      </c>
    </row>
    <row r="35" spans="1:11" ht="20.100000000000001" customHeight="1">
      <c r="A35" s="1">
        <v>31</v>
      </c>
      <c r="B35" s="1" t="s">
        <v>65</v>
      </c>
      <c r="C35" s="1" t="s">
        <v>64</v>
      </c>
      <c r="D35" s="4">
        <v>80</v>
      </c>
      <c r="E35" s="4">
        <v>75</v>
      </c>
      <c r="F35" s="4">
        <v>112</v>
      </c>
      <c r="G35" s="4">
        <v>96</v>
      </c>
      <c r="H35" s="4">
        <v>802</v>
      </c>
      <c r="I35" s="4">
        <v>569</v>
      </c>
      <c r="J35" s="4">
        <f t="shared" si="1"/>
        <v>74.446680080482892</v>
      </c>
      <c r="K35" s="4">
        <v>4</v>
      </c>
    </row>
    <row r="36" spans="1:11" ht="20.100000000000001" customHeight="1">
      <c r="A36" s="1">
        <v>32</v>
      </c>
      <c r="B36" s="1" t="s">
        <v>66</v>
      </c>
      <c r="C36" s="1" t="s">
        <v>67</v>
      </c>
      <c r="D36" s="4">
        <v>80</v>
      </c>
      <c r="E36" s="4">
        <v>80</v>
      </c>
      <c r="F36" s="4">
        <v>80</v>
      </c>
      <c r="G36" s="4">
        <v>79</v>
      </c>
      <c r="H36" s="4">
        <v>802</v>
      </c>
      <c r="I36" s="4">
        <v>507</v>
      </c>
      <c r="J36" s="4">
        <f t="shared" si="1"/>
        <v>69.230769230769226</v>
      </c>
      <c r="K36" s="4">
        <v>3</v>
      </c>
    </row>
    <row r="37" spans="1:11" ht="20.100000000000001" customHeight="1">
      <c r="A37" s="1">
        <v>33</v>
      </c>
      <c r="B37" s="1" t="s">
        <v>68</v>
      </c>
      <c r="C37" s="1" t="s">
        <v>69</v>
      </c>
      <c r="D37" s="4">
        <v>64</v>
      </c>
      <c r="E37" s="4">
        <v>61</v>
      </c>
      <c r="F37" s="4">
        <v>112</v>
      </c>
      <c r="G37" s="4">
        <v>81</v>
      </c>
      <c r="H37" s="4">
        <v>798</v>
      </c>
      <c r="I37" s="4">
        <v>497</v>
      </c>
      <c r="J37" s="4">
        <f t="shared" si="1"/>
        <v>65.605749486652982</v>
      </c>
      <c r="K37" s="4">
        <v>3</v>
      </c>
    </row>
    <row r="38" spans="1:11" ht="20.100000000000001" customHeight="1">
      <c r="A38" s="1">
        <v>34</v>
      </c>
      <c r="B38" s="1" t="s">
        <v>70</v>
      </c>
      <c r="C38" s="1" t="s">
        <v>71</v>
      </c>
      <c r="D38" s="4">
        <v>80</v>
      </c>
      <c r="E38" s="4">
        <v>80</v>
      </c>
      <c r="F38" s="4">
        <v>80</v>
      </c>
      <c r="G38" s="4">
        <v>79</v>
      </c>
      <c r="H38" s="4">
        <v>796</v>
      </c>
      <c r="I38" s="4">
        <v>498</v>
      </c>
      <c r="J38" s="4">
        <f t="shared" si="1"/>
        <v>68.723849372384933</v>
      </c>
      <c r="K38" s="4">
        <v>3</v>
      </c>
    </row>
    <row r="39" spans="1:11" ht="20.100000000000001" customHeight="1">
      <c r="A39" s="1">
        <v>35</v>
      </c>
      <c r="B39" s="1" t="s">
        <v>72</v>
      </c>
      <c r="C39" s="1" t="s">
        <v>73</v>
      </c>
      <c r="D39" s="4"/>
      <c r="E39" s="4"/>
      <c r="F39" s="4">
        <v>80</v>
      </c>
      <c r="G39" s="4">
        <v>77</v>
      </c>
      <c r="H39" s="4">
        <v>829</v>
      </c>
      <c r="I39" s="4">
        <v>535</v>
      </c>
      <c r="J39" s="4">
        <f t="shared" si="1"/>
        <v>67.32673267326733</v>
      </c>
      <c r="K39" s="4">
        <v>3</v>
      </c>
    </row>
    <row r="40" spans="1:11" ht="20.100000000000001" customHeight="1">
      <c r="A40" s="1">
        <v>36</v>
      </c>
      <c r="B40" s="1" t="s">
        <v>74</v>
      </c>
      <c r="C40" s="1" t="s">
        <v>75</v>
      </c>
      <c r="D40" s="4">
        <v>80</v>
      </c>
      <c r="E40" s="4">
        <v>77</v>
      </c>
      <c r="F40" s="4">
        <v>84</v>
      </c>
      <c r="G40" s="4">
        <v>84</v>
      </c>
      <c r="H40" s="4">
        <v>800</v>
      </c>
      <c r="I40" s="4">
        <v>505</v>
      </c>
      <c r="J40" s="4">
        <f t="shared" si="1"/>
        <v>69.087136929460584</v>
      </c>
      <c r="K40" s="4">
        <v>3</v>
      </c>
    </row>
    <row r="41" spans="1:11" ht="20.100000000000001" customHeight="1">
      <c r="A41" s="1">
        <v>37</v>
      </c>
      <c r="B41" s="1" t="s">
        <v>76</v>
      </c>
      <c r="C41" s="1" t="s">
        <v>77</v>
      </c>
      <c r="D41" s="4">
        <v>80</v>
      </c>
      <c r="E41" s="4">
        <v>80</v>
      </c>
      <c r="F41" s="4">
        <v>84</v>
      </c>
      <c r="G41" s="4">
        <v>75</v>
      </c>
      <c r="H41" s="4">
        <v>805</v>
      </c>
      <c r="I41" s="4">
        <v>508</v>
      </c>
      <c r="J41" s="4">
        <f t="shared" si="1"/>
        <v>68.421052631578945</v>
      </c>
      <c r="K41" s="4">
        <v>3</v>
      </c>
    </row>
    <row r="42" spans="1:11" ht="20.100000000000001" customHeight="1">
      <c r="A42" s="1">
        <v>38</v>
      </c>
      <c r="B42" s="1" t="s">
        <v>78</v>
      </c>
      <c r="C42" s="1" t="s">
        <v>79</v>
      </c>
      <c r="D42" s="4">
        <v>80</v>
      </c>
      <c r="E42" s="4">
        <v>65</v>
      </c>
      <c r="F42" s="4">
        <v>88</v>
      </c>
      <c r="G42" s="4">
        <v>81</v>
      </c>
      <c r="H42" s="4">
        <v>801</v>
      </c>
      <c r="I42" s="4">
        <v>501</v>
      </c>
      <c r="J42" s="4">
        <f t="shared" si="1"/>
        <v>66.769865841073269</v>
      </c>
      <c r="K42" s="4">
        <v>3</v>
      </c>
    </row>
    <row r="43" spans="1:11" ht="20.100000000000001" customHeight="1">
      <c r="A43" s="1">
        <v>39</v>
      </c>
      <c r="B43" s="1" t="s">
        <v>80</v>
      </c>
      <c r="C43" s="1" t="s">
        <v>81</v>
      </c>
      <c r="D43" s="4">
        <v>80</v>
      </c>
      <c r="E43" s="4">
        <v>80</v>
      </c>
      <c r="F43" s="4">
        <v>88</v>
      </c>
      <c r="G43" s="4">
        <v>84</v>
      </c>
      <c r="H43" s="4">
        <v>852</v>
      </c>
      <c r="I43" s="4">
        <v>552</v>
      </c>
      <c r="J43" s="4">
        <f t="shared" si="1"/>
        <v>70.196078431372541</v>
      </c>
      <c r="K43" s="4">
        <v>4</v>
      </c>
    </row>
    <row r="44" spans="1:11" ht="20.100000000000001" customHeight="1">
      <c r="A44" s="1">
        <v>40</v>
      </c>
      <c r="B44" s="1" t="s">
        <v>82</v>
      </c>
      <c r="C44" s="1" t="s">
        <v>83</v>
      </c>
      <c r="D44" s="4"/>
      <c r="E44" s="4"/>
      <c r="F44" s="4">
        <v>200</v>
      </c>
      <c r="G44" s="4">
        <v>118</v>
      </c>
      <c r="H44" s="4">
        <v>793</v>
      </c>
      <c r="I44" s="4">
        <v>498</v>
      </c>
      <c r="J44" s="4">
        <f t="shared" si="1"/>
        <v>62.03423967774421</v>
      </c>
      <c r="K44" s="4">
        <v>3</v>
      </c>
    </row>
    <row r="45" spans="1:11" ht="20.100000000000001" customHeight="1">
      <c r="A45" s="1">
        <v>41</v>
      </c>
      <c r="B45" s="1" t="s">
        <v>84</v>
      </c>
      <c r="C45" s="1" t="s">
        <v>85</v>
      </c>
      <c r="D45" s="4"/>
      <c r="E45" s="4"/>
      <c r="F45" s="4">
        <v>80</v>
      </c>
      <c r="G45" s="4">
        <v>80</v>
      </c>
      <c r="H45" s="4">
        <v>809</v>
      </c>
      <c r="I45" s="4">
        <v>522</v>
      </c>
      <c r="J45" s="4">
        <f t="shared" si="1"/>
        <v>67.716535433070874</v>
      </c>
      <c r="K45" s="4">
        <v>3</v>
      </c>
    </row>
    <row r="46" spans="1:11" ht="20.100000000000001" customHeight="1">
      <c r="A46" s="1">
        <v>42</v>
      </c>
      <c r="B46" s="1" t="s">
        <v>87</v>
      </c>
      <c r="C46" s="1" t="s">
        <v>86</v>
      </c>
      <c r="D46" s="4"/>
      <c r="E46" s="4"/>
      <c r="F46" s="4">
        <v>80</v>
      </c>
      <c r="G46" s="4">
        <v>80</v>
      </c>
      <c r="H46" s="4">
        <v>798</v>
      </c>
      <c r="I46" s="4">
        <v>512</v>
      </c>
      <c r="J46" s="4">
        <f t="shared" si="1"/>
        <v>67.425968109339408</v>
      </c>
      <c r="K46" s="4">
        <v>3</v>
      </c>
    </row>
  </sheetData>
  <mergeCells count="10">
    <mergeCell ref="D2:J2"/>
    <mergeCell ref="J3:J4"/>
    <mergeCell ref="A1:K1"/>
    <mergeCell ref="K2:K4"/>
    <mergeCell ref="D3:E3"/>
    <mergeCell ref="F3:G3"/>
    <mergeCell ref="H3:I3"/>
    <mergeCell ref="A2:A4"/>
    <mergeCell ref="B2:B4"/>
    <mergeCell ref="C2:C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5"/>
  <sheetViews>
    <sheetView topLeftCell="A22" workbookViewId="0">
      <selection activeCell="H3" sqref="H1:H65536"/>
    </sheetView>
  </sheetViews>
  <sheetFormatPr defaultRowHeight="13.5"/>
  <cols>
    <col min="1" max="1" width="4.875" customWidth="1"/>
    <col min="2" max="2" width="8.5" customWidth="1"/>
    <col min="3" max="3" width="21.25" customWidth="1"/>
    <col min="4" max="4" width="6.5" customWidth="1"/>
    <col min="5" max="5" width="6.75" customWidth="1"/>
    <col min="6" max="6" width="6.875" customWidth="1"/>
    <col min="7" max="7" width="6.5" customWidth="1"/>
    <col min="8" max="8" width="7.125" customWidth="1"/>
    <col min="9" max="9" width="7" customWidth="1"/>
    <col min="10" max="10" width="8.375" customWidth="1"/>
  </cols>
  <sheetData>
    <row r="1" spans="1:10" ht="29.25" customHeight="1">
      <c r="A1" s="55" t="s">
        <v>147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0.25" customHeight="1">
      <c r="A2" s="60" t="s">
        <v>141</v>
      </c>
      <c r="B2" s="60" t="s">
        <v>142</v>
      </c>
      <c r="C2" s="60" t="s">
        <v>143</v>
      </c>
      <c r="D2" s="62" t="s">
        <v>144</v>
      </c>
      <c r="E2" s="63"/>
      <c r="F2" s="63"/>
      <c r="G2" s="63"/>
      <c r="H2" s="63"/>
      <c r="I2" s="64"/>
      <c r="J2" s="60" t="s">
        <v>145</v>
      </c>
    </row>
    <row r="3" spans="1:10" ht="20.25" customHeight="1">
      <c r="A3" s="61"/>
      <c r="B3" s="61"/>
      <c r="C3" s="61"/>
      <c r="D3" s="9" t="s">
        <v>146</v>
      </c>
      <c r="E3" s="9" t="s">
        <v>136</v>
      </c>
      <c r="F3" s="9" t="s">
        <v>137</v>
      </c>
      <c r="G3" s="9" t="s">
        <v>138</v>
      </c>
      <c r="H3" s="9" t="s">
        <v>139</v>
      </c>
      <c r="I3" s="9" t="s">
        <v>140</v>
      </c>
      <c r="J3" s="61"/>
    </row>
    <row r="4" spans="1:10" ht="20.100000000000001" customHeight="1">
      <c r="A4" s="1">
        <v>1</v>
      </c>
      <c r="B4" s="7" t="s">
        <v>84</v>
      </c>
      <c r="C4" s="7" t="s">
        <v>85</v>
      </c>
      <c r="D4" s="4">
        <v>5</v>
      </c>
      <c r="E4" s="4">
        <v>5</v>
      </c>
      <c r="F4" s="4">
        <v>5</v>
      </c>
      <c r="G4" s="4">
        <v>5</v>
      </c>
      <c r="H4" s="4">
        <v>5</v>
      </c>
      <c r="I4" s="4">
        <v>5</v>
      </c>
      <c r="J4" s="10">
        <f>(D4+E4+F4+G4+H4+I4)/6</f>
        <v>5</v>
      </c>
    </row>
    <row r="5" spans="1:10" ht="20.100000000000001" customHeight="1">
      <c r="A5" s="1">
        <v>2</v>
      </c>
      <c r="B5" s="7" t="s">
        <v>7</v>
      </c>
      <c r="C5" s="7" t="s">
        <v>6</v>
      </c>
      <c r="D5" s="4">
        <v>5</v>
      </c>
      <c r="E5" s="4">
        <v>5</v>
      </c>
      <c r="F5" s="4">
        <v>5</v>
      </c>
      <c r="G5" s="4">
        <v>5</v>
      </c>
      <c r="H5" s="4">
        <v>5</v>
      </c>
      <c r="I5" s="4">
        <v>5</v>
      </c>
      <c r="J5" s="10">
        <f t="shared" ref="J5:J45" si="0">(D5+E5+F5+G5+H5+I5)/6</f>
        <v>5</v>
      </c>
    </row>
    <row r="6" spans="1:10" ht="20.100000000000001" customHeight="1">
      <c r="A6" s="1">
        <v>3</v>
      </c>
      <c r="B6" s="7" t="s">
        <v>4</v>
      </c>
      <c r="C6" s="7" t="s">
        <v>5</v>
      </c>
      <c r="D6" s="4">
        <v>5</v>
      </c>
      <c r="E6" s="4">
        <v>5</v>
      </c>
      <c r="F6" s="4">
        <v>5</v>
      </c>
      <c r="G6" s="4">
        <v>5</v>
      </c>
      <c r="H6" s="4">
        <v>5</v>
      </c>
      <c r="I6" s="4">
        <v>5</v>
      </c>
      <c r="J6" s="10">
        <f t="shared" si="0"/>
        <v>5</v>
      </c>
    </row>
    <row r="7" spans="1:10" ht="20.100000000000001" customHeight="1">
      <c r="A7" s="1">
        <v>4</v>
      </c>
      <c r="B7" s="7" t="s">
        <v>10</v>
      </c>
      <c r="C7" s="7" t="s">
        <v>11</v>
      </c>
      <c r="D7" s="4">
        <v>5</v>
      </c>
      <c r="E7" s="4">
        <v>4.5</v>
      </c>
      <c r="F7" s="4">
        <v>5</v>
      </c>
      <c r="G7" s="4">
        <v>3</v>
      </c>
      <c r="H7" s="4">
        <v>2</v>
      </c>
      <c r="I7" s="4">
        <v>3</v>
      </c>
      <c r="J7" s="10">
        <f t="shared" si="0"/>
        <v>3.75</v>
      </c>
    </row>
    <row r="8" spans="1:10" ht="20.100000000000001" customHeight="1">
      <c r="A8" s="1">
        <v>5</v>
      </c>
      <c r="B8" s="7" t="s">
        <v>8</v>
      </c>
      <c r="C8" s="7" t="s">
        <v>9</v>
      </c>
      <c r="D8" s="4">
        <v>5</v>
      </c>
      <c r="E8" s="4">
        <v>5</v>
      </c>
      <c r="F8" s="4">
        <v>5</v>
      </c>
      <c r="G8" s="4">
        <v>5</v>
      </c>
      <c r="H8" s="4">
        <v>5</v>
      </c>
      <c r="I8" s="4">
        <v>5</v>
      </c>
      <c r="J8" s="10">
        <f t="shared" si="0"/>
        <v>5</v>
      </c>
    </row>
    <row r="9" spans="1:10" ht="20.100000000000001" customHeight="1">
      <c r="A9" s="1">
        <v>6</v>
      </c>
      <c r="B9" s="7" t="s">
        <v>28</v>
      </c>
      <c r="C9" s="7" t="s">
        <v>29</v>
      </c>
      <c r="D9" s="4">
        <v>5</v>
      </c>
      <c r="E9" s="4">
        <v>5</v>
      </c>
      <c r="F9" s="4">
        <v>5</v>
      </c>
      <c r="G9" s="4">
        <v>5</v>
      </c>
      <c r="H9" s="4">
        <v>5</v>
      </c>
      <c r="I9" s="4">
        <v>5</v>
      </c>
      <c r="J9" s="10">
        <f t="shared" si="0"/>
        <v>5</v>
      </c>
    </row>
    <row r="10" spans="1:10" ht="20.100000000000001" customHeight="1">
      <c r="A10" s="1">
        <v>7</v>
      </c>
      <c r="B10" s="7" t="s">
        <v>30</v>
      </c>
      <c r="C10" s="7" t="s">
        <v>31</v>
      </c>
      <c r="D10" s="4">
        <v>5</v>
      </c>
      <c r="E10" s="4">
        <v>5</v>
      </c>
      <c r="F10" s="4">
        <v>5</v>
      </c>
      <c r="G10" s="4">
        <v>5</v>
      </c>
      <c r="H10" s="4">
        <v>5</v>
      </c>
      <c r="I10" s="4">
        <v>5</v>
      </c>
      <c r="J10" s="10">
        <f t="shared" si="0"/>
        <v>5</v>
      </c>
    </row>
    <row r="11" spans="1:10" ht="20.100000000000001" customHeight="1">
      <c r="A11" s="1">
        <v>8</v>
      </c>
      <c r="B11" s="7" t="s">
        <v>32</v>
      </c>
      <c r="C11" s="7" t="s">
        <v>33</v>
      </c>
      <c r="D11" s="4">
        <v>5</v>
      </c>
      <c r="E11" s="4">
        <v>5</v>
      </c>
      <c r="F11" s="4">
        <v>5</v>
      </c>
      <c r="G11" s="4">
        <v>5</v>
      </c>
      <c r="H11" s="4">
        <v>5</v>
      </c>
      <c r="I11" s="4">
        <v>5</v>
      </c>
      <c r="J11" s="10">
        <f t="shared" si="0"/>
        <v>5</v>
      </c>
    </row>
    <row r="12" spans="1:10" ht="20.100000000000001" customHeight="1">
      <c r="A12" s="1">
        <v>9</v>
      </c>
      <c r="B12" s="7" t="s">
        <v>50</v>
      </c>
      <c r="C12" s="7" t="s">
        <v>51</v>
      </c>
      <c r="D12" s="4">
        <v>4</v>
      </c>
      <c r="E12" s="4">
        <v>4.5</v>
      </c>
      <c r="F12" s="4">
        <v>4</v>
      </c>
      <c r="G12" s="4">
        <v>5</v>
      </c>
      <c r="H12" s="4">
        <v>4</v>
      </c>
      <c r="I12" s="4">
        <v>5</v>
      </c>
      <c r="J12" s="10">
        <f t="shared" si="0"/>
        <v>4.416666666666667</v>
      </c>
    </row>
    <row r="13" spans="1:10" ht="20.100000000000001" customHeight="1">
      <c r="A13" s="1">
        <v>10</v>
      </c>
      <c r="B13" s="7" t="s">
        <v>14</v>
      </c>
      <c r="C13" s="7" t="s">
        <v>123</v>
      </c>
      <c r="D13" s="4">
        <v>5</v>
      </c>
      <c r="E13" s="4">
        <v>5</v>
      </c>
      <c r="F13" s="4">
        <v>5</v>
      </c>
      <c r="G13" s="4">
        <v>5</v>
      </c>
      <c r="H13" s="4">
        <v>5</v>
      </c>
      <c r="I13" s="4">
        <v>5</v>
      </c>
      <c r="J13" s="10">
        <f t="shared" si="0"/>
        <v>5</v>
      </c>
    </row>
    <row r="14" spans="1:10" ht="20.100000000000001" customHeight="1">
      <c r="A14" s="1">
        <v>11</v>
      </c>
      <c r="B14" s="7" t="s">
        <v>128</v>
      </c>
      <c r="C14" s="7" t="s">
        <v>129</v>
      </c>
      <c r="D14" s="4">
        <v>5</v>
      </c>
      <c r="E14" s="4">
        <v>5</v>
      </c>
      <c r="F14" s="4">
        <v>5</v>
      </c>
      <c r="G14" s="4">
        <v>5</v>
      </c>
      <c r="H14" s="4">
        <v>4</v>
      </c>
      <c r="I14" s="4">
        <v>5</v>
      </c>
      <c r="J14" s="10">
        <f t="shared" si="0"/>
        <v>4.833333333333333</v>
      </c>
    </row>
    <row r="15" spans="1:10" ht="20.100000000000001" customHeight="1">
      <c r="A15" s="1">
        <v>12</v>
      </c>
      <c r="B15" s="7" t="s">
        <v>44</v>
      </c>
      <c r="C15" s="7" t="s">
        <v>45</v>
      </c>
      <c r="D15" s="4">
        <v>5</v>
      </c>
      <c r="E15" s="4">
        <v>5</v>
      </c>
      <c r="F15" s="4">
        <v>5</v>
      </c>
      <c r="G15" s="4">
        <v>5</v>
      </c>
      <c r="H15" s="4">
        <v>5</v>
      </c>
      <c r="I15" s="4">
        <v>5</v>
      </c>
      <c r="J15" s="10">
        <f t="shared" si="0"/>
        <v>5</v>
      </c>
    </row>
    <row r="16" spans="1:10" ht="20.100000000000001" customHeight="1">
      <c r="A16" s="1">
        <v>13</v>
      </c>
      <c r="B16" s="7" t="s">
        <v>12</v>
      </c>
      <c r="C16" s="7" t="s">
        <v>13</v>
      </c>
      <c r="D16" s="4">
        <v>5</v>
      </c>
      <c r="E16" s="4">
        <v>5</v>
      </c>
      <c r="F16" s="4">
        <v>5</v>
      </c>
      <c r="G16" s="4">
        <v>5</v>
      </c>
      <c r="H16" s="4">
        <v>5</v>
      </c>
      <c r="I16" s="4">
        <v>5</v>
      </c>
      <c r="J16" s="10">
        <f t="shared" si="0"/>
        <v>5</v>
      </c>
    </row>
    <row r="17" spans="1:10" ht="20.100000000000001" customHeight="1">
      <c r="A17" s="1">
        <v>14</v>
      </c>
      <c r="B17" s="7" t="s">
        <v>104</v>
      </c>
      <c r="C17" s="7" t="s">
        <v>57</v>
      </c>
      <c r="D17" s="4">
        <v>5</v>
      </c>
      <c r="E17" s="4">
        <v>5</v>
      </c>
      <c r="F17" s="4">
        <v>5</v>
      </c>
      <c r="G17" s="4">
        <v>3</v>
      </c>
      <c r="H17" s="4">
        <v>2</v>
      </c>
      <c r="I17" s="4">
        <v>3</v>
      </c>
      <c r="J17" s="10">
        <f t="shared" si="0"/>
        <v>3.8333333333333335</v>
      </c>
    </row>
    <row r="18" spans="1:10" ht="20.100000000000001" customHeight="1">
      <c r="A18" s="1">
        <v>15</v>
      </c>
      <c r="B18" s="7" t="s">
        <v>52</v>
      </c>
      <c r="C18" s="7" t="s">
        <v>53</v>
      </c>
      <c r="D18" s="4">
        <v>5</v>
      </c>
      <c r="E18" s="4">
        <v>4.5</v>
      </c>
      <c r="F18" s="4">
        <v>5</v>
      </c>
      <c r="G18" s="4">
        <v>5</v>
      </c>
      <c r="H18" s="4">
        <v>5</v>
      </c>
      <c r="I18" s="4">
        <v>5</v>
      </c>
      <c r="J18" s="10">
        <f t="shared" si="0"/>
        <v>4.916666666666667</v>
      </c>
    </row>
    <row r="19" spans="1:10" ht="20.100000000000001" customHeight="1">
      <c r="A19" s="1">
        <v>16</v>
      </c>
      <c r="B19" s="7" t="s">
        <v>112</v>
      </c>
      <c r="C19" s="7" t="s">
        <v>86</v>
      </c>
      <c r="D19" s="4">
        <v>5</v>
      </c>
      <c r="E19" s="4">
        <v>5</v>
      </c>
      <c r="F19" s="4">
        <v>5</v>
      </c>
      <c r="G19" s="4">
        <v>5</v>
      </c>
      <c r="H19" s="4">
        <v>5</v>
      </c>
      <c r="I19" s="4">
        <v>5</v>
      </c>
      <c r="J19" s="10">
        <f t="shared" si="0"/>
        <v>5</v>
      </c>
    </row>
    <row r="20" spans="1:10" ht="20.100000000000001" customHeight="1">
      <c r="A20" s="1">
        <v>17</v>
      </c>
      <c r="B20" s="7" t="s">
        <v>100</v>
      </c>
      <c r="C20" s="7" t="s">
        <v>43</v>
      </c>
      <c r="D20" s="4">
        <v>5</v>
      </c>
      <c r="E20" s="4">
        <v>5</v>
      </c>
      <c r="F20" s="4">
        <v>5</v>
      </c>
      <c r="G20" s="4">
        <v>5</v>
      </c>
      <c r="H20" s="4">
        <v>5</v>
      </c>
      <c r="I20" s="4">
        <v>5</v>
      </c>
      <c r="J20" s="10">
        <f t="shared" si="0"/>
        <v>5</v>
      </c>
    </row>
    <row r="21" spans="1:10" ht="20.100000000000001" customHeight="1">
      <c r="A21" s="1">
        <v>18</v>
      </c>
      <c r="B21" s="7" t="s">
        <v>54</v>
      </c>
      <c r="C21" s="7" t="s">
        <v>55</v>
      </c>
      <c r="D21" s="4">
        <v>4</v>
      </c>
      <c r="E21" s="4">
        <v>4</v>
      </c>
      <c r="F21" s="4">
        <v>4</v>
      </c>
      <c r="G21" s="4">
        <v>3</v>
      </c>
      <c r="H21" s="4">
        <v>2</v>
      </c>
      <c r="I21" s="4">
        <v>3</v>
      </c>
      <c r="J21" s="10">
        <f t="shared" si="0"/>
        <v>3.3333333333333335</v>
      </c>
    </row>
    <row r="22" spans="1:10" ht="20.100000000000001" customHeight="1">
      <c r="A22" s="1">
        <v>19</v>
      </c>
      <c r="B22" s="7" t="s">
        <v>18</v>
      </c>
      <c r="C22" s="7" t="s">
        <v>19</v>
      </c>
      <c r="D22" s="4">
        <v>5</v>
      </c>
      <c r="E22" s="4">
        <v>4.5</v>
      </c>
      <c r="F22" s="4">
        <v>5</v>
      </c>
      <c r="G22" s="4">
        <v>5</v>
      </c>
      <c r="H22" s="4">
        <v>5</v>
      </c>
      <c r="I22" s="4">
        <v>5</v>
      </c>
      <c r="J22" s="10">
        <f t="shared" si="0"/>
        <v>4.916666666666667</v>
      </c>
    </row>
    <row r="23" spans="1:10" ht="20.100000000000001" customHeight="1">
      <c r="A23" s="1">
        <v>20</v>
      </c>
      <c r="B23" s="7" t="s">
        <v>62</v>
      </c>
      <c r="C23" s="7" t="s">
        <v>63</v>
      </c>
      <c r="D23" s="4">
        <v>5</v>
      </c>
      <c r="E23" s="4">
        <v>5</v>
      </c>
      <c r="F23" s="4">
        <v>5</v>
      </c>
      <c r="G23" s="4">
        <v>5</v>
      </c>
      <c r="H23" s="4">
        <v>5</v>
      </c>
      <c r="I23" s="4">
        <v>5</v>
      </c>
      <c r="J23" s="10">
        <f t="shared" si="0"/>
        <v>5</v>
      </c>
    </row>
    <row r="24" spans="1:10" ht="20.100000000000001" customHeight="1">
      <c r="A24" s="1">
        <v>21</v>
      </c>
      <c r="B24" s="7" t="s">
        <v>26</v>
      </c>
      <c r="C24" s="7" t="s">
        <v>27</v>
      </c>
      <c r="D24" s="4">
        <v>5</v>
      </c>
      <c r="E24" s="4">
        <v>4.5</v>
      </c>
      <c r="F24" s="4">
        <v>5</v>
      </c>
      <c r="G24" s="4">
        <v>5</v>
      </c>
      <c r="H24" s="4">
        <v>5</v>
      </c>
      <c r="I24" s="4">
        <v>5</v>
      </c>
      <c r="J24" s="10">
        <f t="shared" si="0"/>
        <v>4.916666666666667</v>
      </c>
    </row>
    <row r="25" spans="1:10" ht="20.100000000000001" customHeight="1">
      <c r="A25" s="1">
        <v>22</v>
      </c>
      <c r="B25" s="7" t="s">
        <v>58</v>
      </c>
      <c r="C25" s="7" t="s">
        <v>133</v>
      </c>
      <c r="D25" s="4">
        <v>5</v>
      </c>
      <c r="E25" s="4">
        <v>4.5</v>
      </c>
      <c r="F25" s="4">
        <v>5</v>
      </c>
      <c r="G25" s="4">
        <v>4</v>
      </c>
      <c r="H25" s="4">
        <v>4</v>
      </c>
      <c r="I25" s="4">
        <v>4</v>
      </c>
      <c r="J25" s="10">
        <f t="shared" si="0"/>
        <v>4.416666666666667</v>
      </c>
    </row>
    <row r="26" spans="1:10" ht="20.100000000000001" customHeight="1">
      <c r="A26" s="1">
        <v>23</v>
      </c>
      <c r="B26" s="7" t="s">
        <v>34</v>
      </c>
      <c r="C26" s="7" t="s">
        <v>35</v>
      </c>
      <c r="D26" s="4">
        <v>4</v>
      </c>
      <c r="E26" s="4">
        <v>4.5</v>
      </c>
      <c r="F26" s="4">
        <v>5</v>
      </c>
      <c r="G26" s="4">
        <v>4</v>
      </c>
      <c r="H26" s="4">
        <v>4</v>
      </c>
      <c r="I26" s="4">
        <v>4</v>
      </c>
      <c r="J26" s="10">
        <f t="shared" si="0"/>
        <v>4.25</v>
      </c>
    </row>
    <row r="27" spans="1:10" ht="20.100000000000001" customHeight="1">
      <c r="A27" s="1">
        <v>24</v>
      </c>
      <c r="B27" s="7" t="s">
        <v>24</v>
      </c>
      <c r="C27" s="7" t="s">
        <v>25</v>
      </c>
      <c r="D27" s="4">
        <v>4</v>
      </c>
      <c r="E27" s="4">
        <v>4.5</v>
      </c>
      <c r="F27" s="4">
        <v>5</v>
      </c>
      <c r="G27" s="4">
        <v>5</v>
      </c>
      <c r="H27" s="4">
        <v>3</v>
      </c>
      <c r="I27" s="4">
        <v>5</v>
      </c>
      <c r="J27" s="10">
        <f t="shared" si="0"/>
        <v>4.416666666666667</v>
      </c>
    </row>
    <row r="28" spans="1:10" ht="20.100000000000001" customHeight="1">
      <c r="A28" s="1">
        <v>25</v>
      </c>
      <c r="B28" s="7" t="s">
        <v>46</v>
      </c>
      <c r="C28" s="7" t="s">
        <v>49</v>
      </c>
      <c r="D28" s="4">
        <v>5</v>
      </c>
      <c r="E28" s="4">
        <v>4.5</v>
      </c>
      <c r="F28" s="4">
        <v>5</v>
      </c>
      <c r="G28" s="4">
        <v>4</v>
      </c>
      <c r="H28" s="4">
        <v>4</v>
      </c>
      <c r="I28" s="4">
        <v>4</v>
      </c>
      <c r="J28" s="10">
        <f t="shared" si="0"/>
        <v>4.416666666666667</v>
      </c>
    </row>
    <row r="29" spans="1:10" ht="20.100000000000001" customHeight="1">
      <c r="A29" s="1">
        <v>26</v>
      </c>
      <c r="B29" s="7" t="s">
        <v>47</v>
      </c>
      <c r="C29" s="7" t="s">
        <v>48</v>
      </c>
      <c r="D29" s="4">
        <v>5</v>
      </c>
      <c r="E29" s="4">
        <v>4.5</v>
      </c>
      <c r="F29" s="4">
        <v>5</v>
      </c>
      <c r="G29" s="4">
        <v>3</v>
      </c>
      <c r="H29" s="4">
        <v>2</v>
      </c>
      <c r="I29" s="4">
        <v>3</v>
      </c>
      <c r="J29" s="10">
        <f t="shared" si="0"/>
        <v>3.75</v>
      </c>
    </row>
    <row r="30" spans="1:10" ht="20.100000000000001" customHeight="1">
      <c r="A30" s="1">
        <v>27</v>
      </c>
      <c r="B30" s="7" t="s">
        <v>78</v>
      </c>
      <c r="C30" s="7" t="s">
        <v>109</v>
      </c>
      <c r="D30" s="4">
        <v>4</v>
      </c>
      <c r="E30" s="4">
        <v>4.5</v>
      </c>
      <c r="F30" s="4">
        <v>4</v>
      </c>
      <c r="G30" s="4">
        <v>3</v>
      </c>
      <c r="H30" s="4">
        <v>2</v>
      </c>
      <c r="I30" s="4">
        <v>3</v>
      </c>
      <c r="J30" s="10">
        <f t="shared" si="0"/>
        <v>3.4166666666666665</v>
      </c>
    </row>
    <row r="31" spans="1:10" ht="20.100000000000001" customHeight="1">
      <c r="A31" s="1">
        <v>28</v>
      </c>
      <c r="B31" s="7" t="s">
        <v>76</v>
      </c>
      <c r="C31" s="7" t="s">
        <v>77</v>
      </c>
      <c r="D31" s="4">
        <v>4</v>
      </c>
      <c r="E31" s="4">
        <v>4.5</v>
      </c>
      <c r="F31" s="4">
        <v>5</v>
      </c>
      <c r="G31" s="4">
        <v>5</v>
      </c>
      <c r="H31" s="4">
        <v>3</v>
      </c>
      <c r="I31" s="4">
        <v>5</v>
      </c>
      <c r="J31" s="10">
        <f t="shared" si="0"/>
        <v>4.416666666666667</v>
      </c>
    </row>
    <row r="32" spans="1:10" ht="20.100000000000001" customHeight="1">
      <c r="A32" s="1">
        <v>29</v>
      </c>
      <c r="B32" s="7" t="s">
        <v>68</v>
      </c>
      <c r="C32" s="7" t="s">
        <v>69</v>
      </c>
      <c r="D32" s="4">
        <v>4</v>
      </c>
      <c r="E32" s="4">
        <v>4.5</v>
      </c>
      <c r="F32" s="4">
        <v>4</v>
      </c>
      <c r="G32" s="4">
        <v>3</v>
      </c>
      <c r="H32" s="4">
        <v>3</v>
      </c>
      <c r="I32" s="4">
        <v>3</v>
      </c>
      <c r="J32" s="10">
        <f t="shared" si="0"/>
        <v>3.5833333333333335</v>
      </c>
    </row>
    <row r="33" spans="1:10" ht="20.100000000000001" customHeight="1">
      <c r="A33" s="1">
        <v>30</v>
      </c>
      <c r="B33" s="7" t="s">
        <v>36</v>
      </c>
      <c r="C33" s="7" t="s">
        <v>37</v>
      </c>
      <c r="D33" s="4">
        <v>5</v>
      </c>
      <c r="E33" s="4">
        <v>4.5</v>
      </c>
      <c r="F33" s="4">
        <v>5</v>
      </c>
      <c r="G33" s="4">
        <v>3</v>
      </c>
      <c r="H33" s="4">
        <v>3</v>
      </c>
      <c r="I33" s="4">
        <v>3</v>
      </c>
      <c r="J33" s="10">
        <f t="shared" si="0"/>
        <v>3.9166666666666665</v>
      </c>
    </row>
    <row r="34" spans="1:10" ht="20.100000000000001" customHeight="1">
      <c r="A34" s="1">
        <v>31</v>
      </c>
      <c r="B34" s="7" t="s">
        <v>22</v>
      </c>
      <c r="C34" s="7" t="s">
        <v>23</v>
      </c>
      <c r="D34" s="4">
        <v>5</v>
      </c>
      <c r="E34" s="4">
        <v>4.5</v>
      </c>
      <c r="F34" s="4">
        <v>5</v>
      </c>
      <c r="G34" s="4">
        <v>5</v>
      </c>
      <c r="H34" s="4">
        <v>4</v>
      </c>
      <c r="I34" s="4">
        <v>5</v>
      </c>
      <c r="J34" s="10">
        <f t="shared" si="0"/>
        <v>4.75</v>
      </c>
    </row>
    <row r="35" spans="1:10" ht="20.100000000000001" customHeight="1">
      <c r="A35" s="1">
        <v>32</v>
      </c>
      <c r="B35" s="7" t="s">
        <v>16</v>
      </c>
      <c r="C35" s="7" t="s">
        <v>17</v>
      </c>
      <c r="D35" s="4">
        <v>5</v>
      </c>
      <c r="E35" s="4">
        <v>4</v>
      </c>
      <c r="F35" s="4">
        <v>5</v>
      </c>
      <c r="G35" s="4">
        <v>5</v>
      </c>
      <c r="H35" s="4">
        <v>4</v>
      </c>
      <c r="I35" s="4">
        <v>5</v>
      </c>
      <c r="J35" s="10">
        <f t="shared" si="0"/>
        <v>4.666666666666667</v>
      </c>
    </row>
    <row r="36" spans="1:10" ht="20.100000000000001" customHeight="1">
      <c r="A36" s="1">
        <v>33</v>
      </c>
      <c r="B36" s="7" t="s">
        <v>20</v>
      </c>
      <c r="C36" s="7" t="s">
        <v>21</v>
      </c>
      <c r="D36" s="4">
        <v>4</v>
      </c>
      <c r="E36" s="4">
        <v>4</v>
      </c>
      <c r="F36" s="4">
        <v>4</v>
      </c>
      <c r="G36" s="4">
        <v>2</v>
      </c>
      <c r="H36" s="4">
        <v>2</v>
      </c>
      <c r="I36" s="4">
        <v>2</v>
      </c>
      <c r="J36" s="10">
        <f t="shared" si="0"/>
        <v>3</v>
      </c>
    </row>
    <row r="37" spans="1:10" ht="20.100000000000001" customHeight="1">
      <c r="A37" s="1">
        <v>34</v>
      </c>
      <c r="B37" s="7" t="s">
        <v>70</v>
      </c>
      <c r="C37" s="7" t="s">
        <v>71</v>
      </c>
      <c r="D37" s="4">
        <v>5</v>
      </c>
      <c r="E37" s="4">
        <v>4.5</v>
      </c>
      <c r="F37" s="4">
        <v>4</v>
      </c>
      <c r="G37" s="4">
        <v>4</v>
      </c>
      <c r="H37" s="4">
        <v>4</v>
      </c>
      <c r="I37" s="4">
        <v>4</v>
      </c>
      <c r="J37" s="10">
        <f t="shared" si="0"/>
        <v>4.25</v>
      </c>
    </row>
    <row r="38" spans="1:10" ht="20.100000000000001" customHeight="1">
      <c r="A38" s="1">
        <v>35</v>
      </c>
      <c r="B38" s="7" t="s">
        <v>40</v>
      </c>
      <c r="C38" s="7" t="s">
        <v>99</v>
      </c>
      <c r="D38" s="4">
        <v>5</v>
      </c>
      <c r="E38" s="4">
        <v>4.5</v>
      </c>
      <c r="F38" s="4">
        <v>5</v>
      </c>
      <c r="G38" s="4">
        <v>5</v>
      </c>
      <c r="H38" s="4">
        <v>4</v>
      </c>
      <c r="I38" s="4">
        <v>5</v>
      </c>
      <c r="J38" s="10">
        <f t="shared" si="0"/>
        <v>4.75</v>
      </c>
    </row>
    <row r="39" spans="1:10" ht="20.100000000000001" customHeight="1">
      <c r="A39" s="1">
        <v>36</v>
      </c>
      <c r="B39" s="7" t="s">
        <v>72</v>
      </c>
      <c r="C39" s="7" t="s">
        <v>73</v>
      </c>
      <c r="D39" s="4">
        <v>4</v>
      </c>
      <c r="E39" s="4">
        <v>4.5</v>
      </c>
      <c r="F39" s="4">
        <v>4</v>
      </c>
      <c r="G39" s="4">
        <v>3</v>
      </c>
      <c r="H39" s="4">
        <v>3</v>
      </c>
      <c r="I39" s="4">
        <v>3</v>
      </c>
      <c r="J39" s="10">
        <f t="shared" si="0"/>
        <v>3.5833333333333335</v>
      </c>
    </row>
    <row r="40" spans="1:10" ht="20.100000000000001" customHeight="1">
      <c r="A40" s="1">
        <v>37</v>
      </c>
      <c r="B40" s="7" t="s">
        <v>60</v>
      </c>
      <c r="C40" s="7" t="s">
        <v>61</v>
      </c>
      <c r="D40" s="4">
        <v>4</v>
      </c>
      <c r="E40" s="4">
        <v>4.5</v>
      </c>
      <c r="F40" s="4">
        <v>4</v>
      </c>
      <c r="G40" s="4">
        <v>4</v>
      </c>
      <c r="H40" s="4">
        <v>4</v>
      </c>
      <c r="I40" s="4">
        <v>4</v>
      </c>
      <c r="J40" s="10">
        <f t="shared" si="0"/>
        <v>4.083333333333333</v>
      </c>
    </row>
    <row r="41" spans="1:10" ht="20.100000000000001" customHeight="1">
      <c r="A41" s="1">
        <v>38</v>
      </c>
      <c r="B41" s="7" t="s">
        <v>82</v>
      </c>
      <c r="C41" s="7" t="s">
        <v>83</v>
      </c>
      <c r="D41" s="4">
        <v>5</v>
      </c>
      <c r="E41" s="4">
        <v>4.5</v>
      </c>
      <c r="F41" s="4">
        <v>5</v>
      </c>
      <c r="G41" s="4">
        <v>4</v>
      </c>
      <c r="H41" s="4">
        <v>4</v>
      </c>
      <c r="I41" s="4">
        <v>4</v>
      </c>
      <c r="J41" s="10">
        <f t="shared" si="0"/>
        <v>4.416666666666667</v>
      </c>
    </row>
    <row r="42" spans="1:10" ht="20.100000000000001" customHeight="1">
      <c r="A42" s="1">
        <v>39</v>
      </c>
      <c r="B42" s="7" t="s">
        <v>80</v>
      </c>
      <c r="C42" s="7" t="s">
        <v>81</v>
      </c>
      <c r="D42" s="4">
        <v>3</v>
      </c>
      <c r="E42" s="4">
        <v>4.5</v>
      </c>
      <c r="F42" s="4">
        <v>4</v>
      </c>
      <c r="G42" s="4">
        <v>2</v>
      </c>
      <c r="H42" s="4">
        <v>2</v>
      </c>
      <c r="I42" s="4">
        <v>2</v>
      </c>
      <c r="J42" s="10">
        <f t="shared" si="0"/>
        <v>2.9166666666666665</v>
      </c>
    </row>
    <row r="43" spans="1:10" ht="20.100000000000001" customHeight="1">
      <c r="A43" s="1">
        <v>40</v>
      </c>
      <c r="B43" s="7" t="s">
        <v>66</v>
      </c>
      <c r="C43" s="7" t="s">
        <v>67</v>
      </c>
      <c r="D43" s="4">
        <v>5</v>
      </c>
      <c r="E43" s="4">
        <v>4.5</v>
      </c>
      <c r="F43" s="4">
        <v>5</v>
      </c>
      <c r="G43" s="4">
        <v>5</v>
      </c>
      <c r="H43" s="4">
        <v>5</v>
      </c>
      <c r="I43" s="4">
        <v>5</v>
      </c>
      <c r="J43" s="10">
        <f t="shared" si="0"/>
        <v>4.916666666666667</v>
      </c>
    </row>
    <row r="44" spans="1:10" ht="20.100000000000001" customHeight="1">
      <c r="A44" s="1">
        <v>41</v>
      </c>
      <c r="B44" s="7" t="s">
        <v>74</v>
      </c>
      <c r="C44" s="7" t="s">
        <v>75</v>
      </c>
      <c r="D44" s="4">
        <v>5</v>
      </c>
      <c r="E44" s="4">
        <v>4.5</v>
      </c>
      <c r="F44" s="4">
        <v>5</v>
      </c>
      <c r="G44" s="4">
        <v>5</v>
      </c>
      <c r="H44" s="4">
        <v>5</v>
      </c>
      <c r="I44" s="4">
        <v>5</v>
      </c>
      <c r="J44" s="10">
        <f t="shared" si="0"/>
        <v>4.916666666666667</v>
      </c>
    </row>
    <row r="45" spans="1:10" ht="20.100000000000001" customHeight="1">
      <c r="A45" s="1">
        <v>42</v>
      </c>
      <c r="B45" s="7" t="s">
        <v>65</v>
      </c>
      <c r="C45" s="7" t="s">
        <v>64</v>
      </c>
      <c r="D45" s="4">
        <v>4</v>
      </c>
      <c r="E45" s="4">
        <v>4.5</v>
      </c>
      <c r="F45" s="4">
        <v>4</v>
      </c>
      <c r="G45" s="4">
        <v>3</v>
      </c>
      <c r="H45" s="4">
        <v>4</v>
      </c>
      <c r="I45" s="4">
        <v>3</v>
      </c>
      <c r="J45" s="10">
        <f t="shared" si="0"/>
        <v>3.75</v>
      </c>
    </row>
  </sheetData>
  <mergeCells count="6">
    <mergeCell ref="J2:J3"/>
    <mergeCell ref="A1:J1"/>
    <mergeCell ref="A2:A3"/>
    <mergeCell ref="B2:B3"/>
    <mergeCell ref="C2:C3"/>
    <mergeCell ref="D2:I2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13" workbookViewId="0">
      <selection activeCell="E29" sqref="E29:E35"/>
    </sheetView>
  </sheetViews>
  <sheetFormatPr defaultRowHeight="13.5"/>
  <cols>
    <col min="1" max="1" width="4.625" customWidth="1"/>
    <col min="2" max="2" width="9.125" style="13" customWidth="1"/>
    <col min="3" max="3" width="25.625" style="13" customWidth="1"/>
    <col min="4" max="4" width="8.125" style="8" customWidth="1"/>
    <col min="5" max="5" width="11.25" style="8" customWidth="1"/>
    <col min="6" max="6" width="14.375" style="22" customWidth="1"/>
  </cols>
  <sheetData>
    <row r="1" spans="1:6" ht="36.75" customHeight="1">
      <c r="A1" s="55" t="s">
        <v>233</v>
      </c>
      <c r="B1" s="55"/>
      <c r="C1" s="55"/>
      <c r="D1" s="55"/>
      <c r="E1" s="55"/>
      <c r="F1" s="55"/>
    </row>
    <row r="2" spans="1:6" ht="19.5" customHeight="1">
      <c r="A2" s="40" t="s">
        <v>0</v>
      </c>
      <c r="B2" s="40" t="s">
        <v>1</v>
      </c>
      <c r="C2" s="40" t="s">
        <v>2</v>
      </c>
      <c r="D2" s="65" t="s">
        <v>234</v>
      </c>
      <c r="E2" s="65" t="s">
        <v>235</v>
      </c>
      <c r="F2" s="52" t="s">
        <v>236</v>
      </c>
    </row>
    <row r="3" spans="1:6" ht="16.5" customHeight="1">
      <c r="A3" s="41"/>
      <c r="B3" s="41"/>
      <c r="C3" s="41"/>
      <c r="D3" s="66"/>
      <c r="E3" s="66"/>
      <c r="F3" s="52"/>
    </row>
    <row r="4" spans="1:6" ht="21" customHeight="1">
      <c r="A4" s="7">
        <v>1</v>
      </c>
      <c r="B4" s="7" t="s">
        <v>243</v>
      </c>
      <c r="C4" s="7" t="s">
        <v>244</v>
      </c>
      <c r="D4" s="16" t="s">
        <v>149</v>
      </c>
      <c r="E4" s="16" t="s">
        <v>156</v>
      </c>
      <c r="F4" s="1"/>
    </row>
    <row r="5" spans="1:6" ht="21" customHeight="1">
      <c r="A5" s="7">
        <v>2</v>
      </c>
      <c r="B5" s="7" t="s">
        <v>245</v>
      </c>
      <c r="C5" s="7" t="s">
        <v>246</v>
      </c>
      <c r="D5" s="16" t="s">
        <v>149</v>
      </c>
      <c r="E5" s="16" t="s">
        <v>156</v>
      </c>
      <c r="F5" s="1"/>
    </row>
    <row r="6" spans="1:6" ht="21" customHeight="1">
      <c r="A6" s="7">
        <v>3</v>
      </c>
      <c r="B6" s="7" t="s">
        <v>247</v>
      </c>
      <c r="C6" s="7" t="s">
        <v>248</v>
      </c>
      <c r="D6" s="16" t="s">
        <v>149</v>
      </c>
      <c r="E6" s="16" t="s">
        <v>156</v>
      </c>
      <c r="F6" s="1"/>
    </row>
    <row r="7" spans="1:6" ht="21" customHeight="1">
      <c r="A7" s="7">
        <v>4</v>
      </c>
      <c r="B7" s="7" t="s">
        <v>249</v>
      </c>
      <c r="C7" s="7" t="s">
        <v>250</v>
      </c>
      <c r="D7" s="16" t="s">
        <v>149</v>
      </c>
      <c r="E7" s="16" t="s">
        <v>156</v>
      </c>
      <c r="F7" s="1"/>
    </row>
    <row r="8" spans="1:6" ht="21" customHeight="1">
      <c r="A8" s="7">
        <v>5</v>
      </c>
      <c r="B8" s="7" t="s">
        <v>251</v>
      </c>
      <c r="C8" s="7" t="s">
        <v>252</v>
      </c>
      <c r="D8" s="16" t="s">
        <v>149</v>
      </c>
      <c r="E8" s="16" t="s">
        <v>157</v>
      </c>
      <c r="F8" s="1"/>
    </row>
    <row r="9" spans="1:6" ht="21" customHeight="1">
      <c r="A9" s="7">
        <v>6</v>
      </c>
      <c r="B9" s="7" t="s">
        <v>253</v>
      </c>
      <c r="C9" s="7" t="s">
        <v>254</v>
      </c>
      <c r="D9" s="16" t="s">
        <v>149</v>
      </c>
      <c r="E9" s="16" t="s">
        <v>157</v>
      </c>
      <c r="F9" s="1"/>
    </row>
    <row r="10" spans="1:6" ht="21" customHeight="1">
      <c r="A10" s="7">
        <v>7</v>
      </c>
      <c r="B10" s="7" t="s">
        <v>255</v>
      </c>
      <c r="C10" s="7" t="s">
        <v>256</v>
      </c>
      <c r="D10" s="16" t="s">
        <v>149</v>
      </c>
      <c r="E10" s="16" t="s">
        <v>157</v>
      </c>
      <c r="F10" s="1"/>
    </row>
    <row r="11" spans="1:6" ht="21" customHeight="1">
      <c r="A11" s="7">
        <v>8</v>
      </c>
      <c r="B11" s="7" t="s">
        <v>257</v>
      </c>
      <c r="C11" s="7" t="s">
        <v>258</v>
      </c>
      <c r="D11" s="16" t="s">
        <v>148</v>
      </c>
      <c r="E11" s="16" t="s">
        <v>239</v>
      </c>
      <c r="F11" s="1"/>
    </row>
    <row r="12" spans="1:6" ht="21" customHeight="1">
      <c r="A12" s="7">
        <v>9</v>
      </c>
      <c r="B12" s="7" t="s">
        <v>259</v>
      </c>
      <c r="C12" s="7" t="s">
        <v>260</v>
      </c>
      <c r="D12" s="16" t="s">
        <v>148</v>
      </c>
      <c r="E12" s="16" t="s">
        <v>239</v>
      </c>
      <c r="F12" s="1"/>
    </row>
    <row r="13" spans="1:6" ht="21" customHeight="1">
      <c r="A13" s="7">
        <v>10</v>
      </c>
      <c r="B13" s="7" t="s">
        <v>261</v>
      </c>
      <c r="C13" s="7" t="s">
        <v>262</v>
      </c>
      <c r="D13" s="16" t="s">
        <v>148</v>
      </c>
      <c r="E13" s="16" t="s">
        <v>239</v>
      </c>
      <c r="F13" s="1"/>
    </row>
    <row r="14" spans="1:6" ht="21" customHeight="1">
      <c r="A14" s="7">
        <v>11</v>
      </c>
      <c r="B14" s="7" t="s">
        <v>263</v>
      </c>
      <c r="C14" s="7" t="s">
        <v>264</v>
      </c>
      <c r="D14" s="16" t="s">
        <v>148</v>
      </c>
      <c r="E14" s="16" t="s">
        <v>239</v>
      </c>
      <c r="F14" s="1"/>
    </row>
    <row r="15" spans="1:6" ht="21" customHeight="1">
      <c r="A15" s="7">
        <v>12</v>
      </c>
      <c r="B15" s="7" t="s">
        <v>265</v>
      </c>
      <c r="C15" s="7" t="s">
        <v>266</v>
      </c>
      <c r="D15" s="16" t="s">
        <v>148</v>
      </c>
      <c r="E15" s="16" t="s">
        <v>239</v>
      </c>
      <c r="F15" s="1"/>
    </row>
    <row r="16" spans="1:6" ht="21" customHeight="1">
      <c r="A16" s="7">
        <v>13</v>
      </c>
      <c r="B16" s="7" t="s">
        <v>267</v>
      </c>
      <c r="C16" s="7" t="s">
        <v>268</v>
      </c>
      <c r="D16" s="16" t="s">
        <v>148</v>
      </c>
      <c r="E16" s="16" t="s">
        <v>158</v>
      </c>
      <c r="F16" s="1"/>
    </row>
    <row r="17" spans="1:6" ht="21" customHeight="1">
      <c r="A17" s="7">
        <v>14</v>
      </c>
      <c r="B17" s="7" t="s">
        <v>269</v>
      </c>
      <c r="C17" s="7" t="s">
        <v>270</v>
      </c>
      <c r="D17" s="16" t="s">
        <v>148</v>
      </c>
      <c r="E17" s="16" t="s">
        <v>158</v>
      </c>
      <c r="F17" s="1"/>
    </row>
    <row r="18" spans="1:6" ht="21" customHeight="1">
      <c r="A18" s="7">
        <v>15</v>
      </c>
      <c r="B18" s="7" t="s">
        <v>271</v>
      </c>
      <c r="C18" s="7" t="s">
        <v>272</v>
      </c>
      <c r="D18" s="16" t="s">
        <v>148</v>
      </c>
      <c r="E18" s="16" t="s">
        <v>158</v>
      </c>
      <c r="F18" s="1"/>
    </row>
    <row r="19" spans="1:6" ht="21" customHeight="1">
      <c r="A19" s="7">
        <v>16</v>
      </c>
      <c r="B19" s="7" t="s">
        <v>273</v>
      </c>
      <c r="C19" s="7" t="s">
        <v>274</v>
      </c>
      <c r="D19" s="16" t="s">
        <v>148</v>
      </c>
      <c r="E19" s="16" t="s">
        <v>158</v>
      </c>
      <c r="F19" s="1"/>
    </row>
    <row r="20" spans="1:6" ht="21" customHeight="1">
      <c r="A20" s="7">
        <v>17</v>
      </c>
      <c r="B20" s="7" t="s">
        <v>275</v>
      </c>
      <c r="C20" s="7" t="s">
        <v>276</v>
      </c>
      <c r="D20" s="16" t="s">
        <v>148</v>
      </c>
      <c r="E20" s="16" t="s">
        <v>158</v>
      </c>
      <c r="F20" s="1"/>
    </row>
    <row r="21" spans="1:6" ht="21" customHeight="1">
      <c r="A21" s="7">
        <v>18</v>
      </c>
      <c r="B21" s="7" t="s">
        <v>277</v>
      </c>
      <c r="C21" s="7" t="s">
        <v>278</v>
      </c>
      <c r="D21" s="16" t="s">
        <v>148</v>
      </c>
      <c r="E21" s="16" t="s">
        <v>158</v>
      </c>
      <c r="F21" s="1"/>
    </row>
    <row r="22" spans="1:6" ht="21" customHeight="1">
      <c r="A22" s="7">
        <v>19</v>
      </c>
      <c r="B22" s="7" t="s">
        <v>279</v>
      </c>
      <c r="C22" s="7" t="s">
        <v>280</v>
      </c>
      <c r="D22" s="16" t="s">
        <v>148</v>
      </c>
      <c r="E22" s="16" t="s">
        <v>158</v>
      </c>
      <c r="F22" s="1"/>
    </row>
    <row r="23" spans="1:6" ht="21" customHeight="1">
      <c r="A23" s="7">
        <v>20</v>
      </c>
      <c r="B23" s="7" t="s">
        <v>281</v>
      </c>
      <c r="C23" s="7" t="s">
        <v>282</v>
      </c>
      <c r="D23" s="16" t="s">
        <v>148</v>
      </c>
      <c r="E23" s="16" t="s">
        <v>158</v>
      </c>
      <c r="F23" s="1"/>
    </row>
    <row r="24" spans="1:6" ht="21" customHeight="1">
      <c r="A24" s="7">
        <v>21</v>
      </c>
      <c r="B24" s="7" t="s">
        <v>283</v>
      </c>
      <c r="C24" s="7" t="s">
        <v>284</v>
      </c>
      <c r="D24" s="16" t="s">
        <v>167</v>
      </c>
      <c r="E24" s="16" t="s">
        <v>162</v>
      </c>
      <c r="F24" s="1"/>
    </row>
    <row r="25" spans="1:6" ht="21" customHeight="1">
      <c r="A25" s="7">
        <v>22</v>
      </c>
      <c r="B25" s="7" t="s">
        <v>285</v>
      </c>
      <c r="C25" s="7" t="s">
        <v>286</v>
      </c>
      <c r="D25" s="16" t="s">
        <v>167</v>
      </c>
      <c r="E25" s="16" t="s">
        <v>162</v>
      </c>
      <c r="F25" s="1"/>
    </row>
    <row r="26" spans="1:6" ht="21" customHeight="1">
      <c r="A26" s="7">
        <v>23</v>
      </c>
      <c r="B26" s="7" t="s">
        <v>287</v>
      </c>
      <c r="C26" s="7" t="s">
        <v>288</v>
      </c>
      <c r="D26" s="16" t="s">
        <v>167</v>
      </c>
      <c r="E26" s="16" t="s">
        <v>162</v>
      </c>
      <c r="F26" s="1"/>
    </row>
    <row r="27" spans="1:6" ht="21" customHeight="1">
      <c r="A27" s="7">
        <v>24</v>
      </c>
      <c r="B27" s="7" t="s">
        <v>289</v>
      </c>
      <c r="C27" s="7" t="s">
        <v>290</v>
      </c>
      <c r="D27" s="16" t="s">
        <v>167</v>
      </c>
      <c r="E27" s="16" t="s">
        <v>162</v>
      </c>
      <c r="F27" s="37" t="s">
        <v>237</v>
      </c>
    </row>
    <row r="28" spans="1:6" ht="21" customHeight="1">
      <c r="A28" s="7">
        <v>25</v>
      </c>
      <c r="B28" s="7" t="s">
        <v>291</v>
      </c>
      <c r="C28" s="7" t="s">
        <v>292</v>
      </c>
      <c r="D28" s="16" t="s">
        <v>167</v>
      </c>
      <c r="E28" s="16" t="s">
        <v>162</v>
      </c>
      <c r="F28" s="37" t="s">
        <v>237</v>
      </c>
    </row>
    <row r="29" spans="1:6" ht="21" customHeight="1">
      <c r="A29" s="7">
        <v>26</v>
      </c>
      <c r="B29" s="7" t="s">
        <v>293</v>
      </c>
      <c r="C29" s="7" t="s">
        <v>294</v>
      </c>
      <c r="D29" s="16" t="s">
        <v>167</v>
      </c>
      <c r="E29" s="16" t="s">
        <v>163</v>
      </c>
      <c r="F29" s="1"/>
    </row>
    <row r="30" spans="1:6" ht="21" customHeight="1">
      <c r="A30" s="7">
        <v>27</v>
      </c>
      <c r="B30" s="7" t="s">
        <v>295</v>
      </c>
      <c r="C30" s="7" t="s">
        <v>296</v>
      </c>
      <c r="D30" s="16" t="s">
        <v>167</v>
      </c>
      <c r="E30" s="16" t="s">
        <v>163</v>
      </c>
      <c r="F30" s="1"/>
    </row>
    <row r="31" spans="1:6" ht="21" customHeight="1">
      <c r="A31" s="7">
        <v>28</v>
      </c>
      <c r="B31" s="7" t="s">
        <v>297</v>
      </c>
      <c r="C31" s="7" t="s">
        <v>298</v>
      </c>
      <c r="D31" s="16" t="s">
        <v>167</v>
      </c>
      <c r="E31" s="16" t="s">
        <v>163</v>
      </c>
      <c r="F31" s="1"/>
    </row>
    <row r="32" spans="1:6" ht="21" customHeight="1">
      <c r="A32" s="7">
        <v>29</v>
      </c>
      <c r="B32" s="7" t="s">
        <v>299</v>
      </c>
      <c r="C32" s="7" t="s">
        <v>300</v>
      </c>
      <c r="D32" s="16" t="s">
        <v>167</v>
      </c>
      <c r="E32" s="16" t="s">
        <v>163</v>
      </c>
      <c r="F32" s="1"/>
    </row>
    <row r="33" spans="1:6" ht="21" customHeight="1">
      <c r="A33" s="7">
        <v>30</v>
      </c>
      <c r="B33" s="7" t="s">
        <v>301</v>
      </c>
      <c r="C33" s="7" t="s">
        <v>302</v>
      </c>
      <c r="D33" s="16" t="s">
        <v>167</v>
      </c>
      <c r="E33" s="16" t="s">
        <v>163</v>
      </c>
      <c r="F33" s="1"/>
    </row>
    <row r="34" spans="1:6" ht="21" customHeight="1">
      <c r="A34" s="7">
        <v>31</v>
      </c>
      <c r="B34" s="7" t="s">
        <v>303</v>
      </c>
      <c r="C34" s="7" t="s">
        <v>304</v>
      </c>
      <c r="D34" s="16" t="s">
        <v>167</v>
      </c>
      <c r="E34" s="16" t="s">
        <v>163</v>
      </c>
      <c r="F34" s="1"/>
    </row>
    <row r="35" spans="1:6" ht="21" customHeight="1">
      <c r="A35" s="7">
        <v>32</v>
      </c>
      <c r="B35" s="7" t="s">
        <v>305</v>
      </c>
      <c r="C35" s="7" t="s">
        <v>306</v>
      </c>
      <c r="D35" s="16" t="s">
        <v>167</v>
      </c>
      <c r="E35" s="16" t="s">
        <v>163</v>
      </c>
      <c r="F35" s="1"/>
    </row>
    <row r="36" spans="1:6" ht="21" customHeight="1">
      <c r="A36" s="7">
        <v>33</v>
      </c>
      <c r="B36" s="7" t="s">
        <v>307</v>
      </c>
      <c r="C36" s="7" t="s">
        <v>308</v>
      </c>
      <c r="D36" s="16" t="s">
        <v>155</v>
      </c>
      <c r="E36" s="16" t="s">
        <v>155</v>
      </c>
      <c r="F36" s="1"/>
    </row>
    <row r="37" spans="1:6" ht="21" customHeight="1">
      <c r="A37" s="7">
        <v>34</v>
      </c>
      <c r="B37" s="7" t="s">
        <v>309</v>
      </c>
      <c r="C37" s="7" t="s">
        <v>310</v>
      </c>
      <c r="D37" s="16" t="s">
        <v>155</v>
      </c>
      <c r="E37" s="16" t="s">
        <v>155</v>
      </c>
      <c r="F37" s="1"/>
    </row>
    <row r="38" spans="1:6" ht="21" customHeight="1">
      <c r="A38" s="7">
        <v>35</v>
      </c>
      <c r="B38" s="7" t="s">
        <v>311</v>
      </c>
      <c r="C38" s="7" t="s">
        <v>312</v>
      </c>
      <c r="D38" s="16" t="s">
        <v>155</v>
      </c>
      <c r="E38" s="16" t="s">
        <v>155</v>
      </c>
      <c r="F38" s="1"/>
    </row>
    <row r="39" spans="1:6" ht="21" customHeight="1">
      <c r="A39" s="7">
        <v>36</v>
      </c>
      <c r="B39" s="7" t="s">
        <v>313</v>
      </c>
      <c r="C39" s="7" t="s">
        <v>314</v>
      </c>
      <c r="D39" s="16" t="s">
        <v>155</v>
      </c>
      <c r="E39" s="16" t="s">
        <v>155</v>
      </c>
      <c r="F39" s="1"/>
    </row>
    <row r="40" spans="1:6" ht="21" customHeight="1">
      <c r="A40" s="7">
        <v>37</v>
      </c>
      <c r="B40" s="7" t="s">
        <v>315</v>
      </c>
      <c r="C40" s="7" t="s">
        <v>316</v>
      </c>
      <c r="D40" s="16" t="s">
        <v>155</v>
      </c>
      <c r="E40" s="16" t="s">
        <v>155</v>
      </c>
      <c r="F40" s="1"/>
    </row>
    <row r="41" spans="1:6" ht="21" customHeight="1">
      <c r="A41" s="7">
        <v>38</v>
      </c>
      <c r="B41" s="7" t="s">
        <v>317</v>
      </c>
      <c r="C41" s="7" t="s">
        <v>318</v>
      </c>
      <c r="D41" s="16" t="s">
        <v>155</v>
      </c>
      <c r="E41" s="16" t="s">
        <v>155</v>
      </c>
      <c r="F41" s="1"/>
    </row>
    <row r="42" spans="1:6" ht="21" customHeight="1">
      <c r="A42" s="7">
        <v>39</v>
      </c>
      <c r="B42" s="7" t="s">
        <v>319</v>
      </c>
      <c r="C42" s="7" t="s">
        <v>320</v>
      </c>
      <c r="D42" s="16" t="s">
        <v>155</v>
      </c>
      <c r="E42" s="16" t="s">
        <v>155</v>
      </c>
      <c r="F42" s="1"/>
    </row>
    <row r="43" spans="1:6" ht="21" customHeight="1">
      <c r="A43" s="7">
        <v>40</v>
      </c>
      <c r="B43" s="7" t="s">
        <v>321</v>
      </c>
      <c r="C43" s="7" t="s">
        <v>322</v>
      </c>
      <c r="D43" s="16" t="s">
        <v>155</v>
      </c>
      <c r="E43" s="16" t="s">
        <v>155</v>
      </c>
      <c r="F43" s="1"/>
    </row>
    <row r="44" spans="1:6" ht="21" customHeight="1">
      <c r="A44" s="7">
        <v>41</v>
      </c>
      <c r="B44" s="7" t="s">
        <v>323</v>
      </c>
      <c r="C44" s="7" t="s">
        <v>324</v>
      </c>
      <c r="D44" s="16" t="s">
        <v>155</v>
      </c>
      <c r="E44" s="16" t="s">
        <v>155</v>
      </c>
      <c r="F44" s="1"/>
    </row>
    <row r="45" spans="1:6" ht="21" customHeight="1">
      <c r="A45" s="7">
        <v>42</v>
      </c>
      <c r="B45" s="7" t="s">
        <v>325</v>
      </c>
      <c r="C45" s="7" t="s">
        <v>326</v>
      </c>
      <c r="D45" s="16" t="s">
        <v>155</v>
      </c>
      <c r="E45" s="16" t="s">
        <v>155</v>
      </c>
      <c r="F45" s="37" t="s">
        <v>238</v>
      </c>
    </row>
    <row r="46" spans="1:6" ht="14.25">
      <c r="A46" s="35"/>
      <c r="B46" s="36"/>
      <c r="C46" s="36"/>
      <c r="D46" s="38"/>
      <c r="E46" s="38"/>
    </row>
    <row r="47" spans="1:6" ht="14.25">
      <c r="A47" s="35"/>
      <c r="B47" s="36"/>
      <c r="C47" s="36"/>
      <c r="D47" s="38"/>
      <c r="E47" s="38"/>
    </row>
  </sheetData>
  <mergeCells count="7">
    <mergeCell ref="E2:E3"/>
    <mergeCell ref="F2:F3"/>
    <mergeCell ref="A1:F1"/>
    <mergeCell ref="A2:A3"/>
    <mergeCell ref="B2:B3"/>
    <mergeCell ref="C2:C3"/>
    <mergeCell ref="D2:D3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职级制评审汇总</vt:lpstr>
      <vt:lpstr>社会满意度测评</vt:lpstr>
      <vt:lpstr>主管部门综合</vt:lpstr>
      <vt:lpstr>结果名单</vt:lpstr>
      <vt:lpstr>结果名单!Print_Titles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XZJD</cp:lastModifiedBy>
  <cp:lastPrinted>2021-11-30T09:10:09Z</cp:lastPrinted>
  <dcterms:created xsi:type="dcterms:W3CDTF">2021-09-30T00:21:10Z</dcterms:created>
  <dcterms:modified xsi:type="dcterms:W3CDTF">2021-12-02T03:13:57Z</dcterms:modified>
</cp:coreProperties>
</file>